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 tabRatio="590" firstSheet="6" activeTab="11"/>
  </bookViews>
  <sheets>
    <sheet name="JANEIRO 2019" sheetId="1" r:id="rId1"/>
    <sheet name="FEVEREIRO 2019" sheetId="2" r:id="rId2"/>
    <sheet name="MARÇO 2019" sheetId="3" r:id="rId3"/>
    <sheet name="ABRIL 2019" sheetId="4" r:id="rId4"/>
    <sheet name="MAIO 2019" sheetId="5" r:id="rId5"/>
    <sheet name="JUNHO 2019" sheetId="6" r:id="rId6"/>
    <sheet name="JULHO 2019" sheetId="7" r:id="rId7"/>
    <sheet name="AGOSTO 2019" sheetId="8" r:id="rId8"/>
    <sheet name="SETEMBRO 2019" sheetId="9" r:id="rId9"/>
    <sheet name="OUTUBRO 2019" sheetId="10" r:id="rId10"/>
    <sheet name="NOVEMBRO 2019" sheetId="11" r:id="rId11"/>
    <sheet name="DEZEMBRO 2019" sheetId="12" r:id="rId12"/>
  </sheets>
  <calcPr calcId="124519"/>
</workbook>
</file>

<file path=xl/calcChain.xml><?xml version="1.0" encoding="utf-8"?>
<calcChain xmlns="http://schemas.openxmlformats.org/spreadsheetml/2006/main">
  <c r="G35" i="12"/>
  <c r="G29"/>
  <c r="G11"/>
  <c r="G34" i="11"/>
  <c r="G28"/>
  <c r="G10"/>
  <c r="G39" i="10"/>
  <c r="G33"/>
  <c r="G11"/>
  <c r="G40" i="9"/>
  <c r="G34"/>
  <c r="G12"/>
  <c r="G35" i="8"/>
  <c r="G29"/>
  <c r="G12"/>
  <c r="G37" i="7"/>
  <c r="G31"/>
  <c r="G10"/>
  <c r="G43" i="6"/>
  <c r="G37"/>
  <c r="G15"/>
  <c r="G41" i="5"/>
  <c r="G35"/>
  <c r="G15"/>
  <c r="G43" i="4"/>
  <c r="G37"/>
  <c r="G15"/>
  <c r="G30" i="12" l="1"/>
  <c r="G29" i="11"/>
  <c r="G34" i="10"/>
  <c r="G35" i="9"/>
  <c r="G30" i="8"/>
  <c r="G32" i="7"/>
  <c r="G38" i="6"/>
  <c r="G36" i="5"/>
  <c r="G38" i="4"/>
  <c r="G41" i="3"/>
  <c r="G35"/>
  <c r="G12"/>
  <c r="G36" l="1"/>
  <c r="G30" i="2"/>
  <c r="G24"/>
  <c r="G8"/>
  <c r="G25" l="1"/>
  <c r="G27" i="1"/>
  <c r="G26"/>
  <c r="G25"/>
  <c r="G21" l="1"/>
  <c r="G6"/>
  <c r="G22" l="1"/>
</calcChain>
</file>

<file path=xl/sharedStrings.xml><?xml version="1.0" encoding="utf-8"?>
<sst xmlns="http://schemas.openxmlformats.org/spreadsheetml/2006/main" count="470" uniqueCount="227">
  <si>
    <t>LIGA POMERODENSE DE DESPORTOS</t>
  </si>
  <si>
    <t>RECEITAS (ENTRADAS)</t>
  </si>
  <si>
    <t xml:space="preserve"> </t>
  </si>
  <si>
    <t>Receitas s/Aplicações Financeiras</t>
  </si>
  <si>
    <t>TOTAL</t>
  </si>
  <si>
    <t>DESPESAS (SAÍDAS)</t>
  </si>
  <si>
    <t>Despesa c/ Limpeza Sede LPD</t>
  </si>
  <si>
    <t>Despesas com manutenção conta corrente</t>
  </si>
  <si>
    <t>Imposto de Renda Retido na Fonte Banco do Brasil S/A</t>
  </si>
  <si>
    <t>DEFICIT DO MÊS</t>
  </si>
  <si>
    <t>FLUXO DE CAIXA DA LIGA POMERODENSE DE DESPORTOS</t>
  </si>
  <si>
    <t>Charles G Hoge</t>
  </si>
  <si>
    <t>Tesoureiro</t>
  </si>
  <si>
    <t>PRESTAÇÃO DE CONTAS EM 31 DE JANEIRO DE 2.019</t>
  </si>
  <si>
    <t>SALDO CAIXA/ B. BRASIL S/A /UNICRED EM 31/12/2018</t>
  </si>
  <si>
    <t>(+) RECEITAS JANEIRO 2019</t>
  </si>
  <si>
    <t>(-) DESPESAS JANEIRO 2019</t>
  </si>
  <si>
    <t>Despesas com Locomoção FCF</t>
  </si>
  <si>
    <t>Despesa c/Tapete p/LPD</t>
  </si>
  <si>
    <t>Despesas c/ Material Expedientye - Refopa</t>
  </si>
  <si>
    <t>Despesa c/ Jornal Testo Notícias</t>
  </si>
  <si>
    <t>Despesas c/material de Limpeza - Ecoville</t>
  </si>
  <si>
    <t>Taaxa Arbitragem Campeonato de Timbó</t>
  </si>
  <si>
    <t>Despesas Confraternização Final de Ano Elmo tribess</t>
  </si>
  <si>
    <t>Cofins s/Receitas Financeiras ref. Out/Nov/Dez/2018</t>
  </si>
  <si>
    <t>Despesas c/ Serviços Contabilidade 12/2018</t>
  </si>
  <si>
    <t>Serviços Técnicos Administrativos 01/2019</t>
  </si>
  <si>
    <t>SALDO CAIXA/B.BRASIL  / SICOOB EM 31/01/2019</t>
  </si>
  <si>
    <t>PRESTAÇÃO DE CONTAS EM 31 DE FEVEREIRO DE 2.019</t>
  </si>
  <si>
    <t>SALDO CAIXA/ B. BRASIL S/A /UNICRED EM 31/01/2019</t>
  </si>
  <si>
    <t>(+) RECEITAS FEVEREIRO 2019</t>
  </si>
  <si>
    <t>(-) DESPESAS FEVEREIRO 2019</t>
  </si>
  <si>
    <t>SALDO CAIXA/B.BRASIL  / SICOOB EM 28/02/2019</t>
  </si>
  <si>
    <t>Taxa certidões Negativas</t>
  </si>
  <si>
    <t>Ressarcimento Inscriçoes Curso Atualização Arbitragem Futebol 7 Society</t>
  </si>
  <si>
    <t>Despesas c/Curso Atualização Abitragem Futebol 7 Society</t>
  </si>
  <si>
    <t>Despesa Manutenção Site LPD - DM System</t>
  </si>
  <si>
    <t>Despesa c/ Serviços de Entrega Doc. FCF</t>
  </si>
  <si>
    <t>Despesa Cartucho Tinta p/Impressora - Stick Informática</t>
  </si>
  <si>
    <t>Despesas c/Mão de Obra Conserto Sanitário</t>
  </si>
  <si>
    <t>Taxa Arbitragem Campeonato de Timbó</t>
  </si>
  <si>
    <t>taxa Licença Funcionamento - CBF</t>
  </si>
  <si>
    <t>Despesas c/ Serviços Contabilidade 01/2019</t>
  </si>
  <si>
    <t>Serviços Técnicos Administrativos 02/2019</t>
  </si>
  <si>
    <t>PRESTAÇÃO DE CONTAS EM 31 DE MARÇO DE 2.019</t>
  </si>
  <si>
    <t>SALDO CAIXA/ B. BRASIL S/A /UNICRED EM 28/02/2019</t>
  </si>
  <si>
    <t>(+) RECEITAS MARÇO 2019</t>
  </si>
  <si>
    <t>(-) DESPESAS MARÇO 2019</t>
  </si>
  <si>
    <t>SALDO CAIXA/B.BRASIL  / SICOOB EM 31/03/2019</t>
  </si>
  <si>
    <t>Taxa Arbitragem Campeonatos de Timbó</t>
  </si>
  <si>
    <t>Taxa aArbitragem Campeonato Flamengo Rio dos Cedros</t>
  </si>
  <si>
    <t xml:space="preserve">Taxa Arbitragem Copa Pomerode Futebol Menores Masc </t>
  </si>
  <si>
    <t>Taxa Arbitragem Campeonato Futebol 7 Society Bairros</t>
  </si>
  <si>
    <t>Taxa Arbitragem Campeonato Futebol 7 Society Master</t>
  </si>
  <si>
    <t>Despesas c/ Serviços Contabilidade 02/2019</t>
  </si>
  <si>
    <t>Serviços Técnicos Administrativos 03/2019</t>
  </si>
  <si>
    <t>Despesa Suporte Técnico - Stick Informática</t>
  </si>
  <si>
    <t>Despesa c/Kero cópias-regulamento Menores</t>
  </si>
  <si>
    <t>Cartuchos Impresora DHL Informática</t>
  </si>
  <si>
    <t>Despesas Registro ATA AGO</t>
  </si>
  <si>
    <t>Extenção Telefone e Filtro ADSL</t>
  </si>
  <si>
    <t>Despesas c/Água Mineral</t>
  </si>
  <si>
    <t>Taxa Arbitragem Futebol 7 Society Master</t>
  </si>
  <si>
    <t>Taxa Arbitragem Futebol 7 Society Bairros</t>
  </si>
  <si>
    <t>Taxa Arbitragem Futebol Copa Menores</t>
  </si>
  <si>
    <t>Taxa Anuidade Federação Futsal -FCFS</t>
  </si>
  <si>
    <t>SUPERAVIT DO MÊS</t>
  </si>
  <si>
    <t>PRESTAÇÃO DE CONTAS EM 30 DE ABRIL DE 2.019</t>
  </si>
  <si>
    <t>SALDO CAIXA/ B. BRASIL S/A /UNICRED EM 31/03/2019</t>
  </si>
  <si>
    <t>(+) RECEITAS ABRIL 2019</t>
  </si>
  <si>
    <t>(-) DESPESAS ABRIL 2019</t>
  </si>
  <si>
    <t>SALDO CAIXA/B.BRASIL  / SICOOB EM 30/04/2019</t>
  </si>
  <si>
    <t>Receita de Sobras SICOOB</t>
  </si>
  <si>
    <t>Taxa Arbitragem Volei M/F</t>
  </si>
  <si>
    <t>Taxa Arbitragem 11º Festival de Atletismo M/F</t>
  </si>
  <si>
    <t>Taxa Arbitragem Seletiva Xadrez M/F - JESC</t>
  </si>
  <si>
    <t>Taxa Arbitragem Seletiva Tenis de Mesa M/F - JESC</t>
  </si>
  <si>
    <t>Taxa Bombeiros Prevenção Contra sinistros</t>
  </si>
  <si>
    <t>Despesas c/Reunião Campeonato Interligas - LPD</t>
  </si>
  <si>
    <t xml:space="preserve">Despesas p/Assembléia Posse FCF - Balneário Camboriú </t>
  </si>
  <si>
    <t>Despesas c/Aquisição Camisas LPD - Sport Company</t>
  </si>
  <si>
    <t>Taxa Arbitragem Volei de Areia</t>
  </si>
  <si>
    <t>Despesas c/ Serviços Contabilidade 03/2019</t>
  </si>
  <si>
    <t>Serviços Técnicos Administrativos 04/2019</t>
  </si>
  <si>
    <t>SALDO CAIXA/ B. BRASIL S/A /UNICRED EM 30/04/2019</t>
  </si>
  <si>
    <t>Resgate Quotas UNICRED - Encerramento de Conta Corrente</t>
  </si>
  <si>
    <t>Ressarcimento  Despesas ref 2018 - Flamengo- Rio dos Cedros</t>
  </si>
  <si>
    <t>Taxa Certidões Negativas</t>
  </si>
  <si>
    <t>(+) RECEITAS MAIO 2019</t>
  </si>
  <si>
    <t>(-) DESPESAS MAIO 2019</t>
  </si>
  <si>
    <t>SALDO CAIXA/B.BRASIL  / SICOOB EM 31/05/2019</t>
  </si>
  <si>
    <t>Assinatura Jornal Testo 1/2</t>
  </si>
  <si>
    <t>Despesas c/Limpeza Sede LPD</t>
  </si>
  <si>
    <t>Taxa Recarga Extintores de Incêndio</t>
  </si>
  <si>
    <t>Taxa Arbitragem Copa Moleque Bom de Bola</t>
  </si>
  <si>
    <t>Taxa Arbitragem Bocha Municipal M</t>
  </si>
  <si>
    <t>Aquisição 2 Bolas da FCF</t>
  </si>
  <si>
    <t>Taxa Arbitragem PARAJEP Atletismo e Tênis de Mesa M/F - JESC</t>
  </si>
  <si>
    <t>1ª Parcela HDI - Seguro Incêndio Sede LPD</t>
  </si>
  <si>
    <t>Taxa Arbitragem Moleque Bom de Bola</t>
  </si>
  <si>
    <t>Taxa Arbitragem 8 PARAJEP Atletismo e Tênis de Mesa</t>
  </si>
  <si>
    <t>Taxa Arbitragem Seletiva Tênis de Mesa M/F - JESC</t>
  </si>
  <si>
    <t>PRESTAÇÃO DE CONTAS EM 30 DE JUNHO DE 2.019</t>
  </si>
  <si>
    <t>PRESTAÇÃO DE CONTAS EM 31 DE MAIO DE 2.019</t>
  </si>
  <si>
    <t>SALDO CAIXA/ B. BRASIL S/A /UNICRED EM 31/05/2019</t>
  </si>
  <si>
    <t>(+) RECEITAS JUNHO 2019</t>
  </si>
  <si>
    <t>(-) DESPESAS JUNHO 2019</t>
  </si>
  <si>
    <t>SALDO CAIXA/B.BRASIL  / SICOOB EM 30/06/2019</t>
  </si>
  <si>
    <t xml:space="preserve">Taxa Arbitragem Campeonato Futebol 7 Society </t>
  </si>
  <si>
    <t>Taxa Arbitragem Futsal Municipal Masc</t>
  </si>
  <si>
    <t>Taxa Arbitragem Futsal Municipal Fem</t>
  </si>
  <si>
    <t>Taxa Arbitragem Bocha Municipal</t>
  </si>
  <si>
    <t>Taxa Arbitragem Campeonatos FME Timbó</t>
  </si>
  <si>
    <t>Imposto de Renda Retido e IOF na Fonte Banco do Brasil S/A</t>
  </si>
  <si>
    <t>Taxa Arbitragem Futsal Municipal M/F</t>
  </si>
  <si>
    <t>Despesas com Material de Limpeza - Mocam</t>
  </si>
  <si>
    <t>Despesas Cartucho Tinta HP - Quick Inf</t>
  </si>
  <si>
    <t>Saldo conta telefone OI  3387-0640</t>
  </si>
  <si>
    <t>Despesas Manutenção Novo Site LPD/FCF</t>
  </si>
  <si>
    <t>Despesas c/ escudos Federação Catarinense Futsal</t>
  </si>
  <si>
    <t>Despesas com Água Mineral</t>
  </si>
  <si>
    <t>COFINS s/ Receitas Financeiras</t>
  </si>
  <si>
    <t>Despesas c/ Serviços Contabilidade 04/2019</t>
  </si>
  <si>
    <t>Serviços Técnicos Administrativos 05/2019</t>
  </si>
  <si>
    <t>Serviços Técnicos Administrativos 06/2019</t>
  </si>
  <si>
    <t>Assinatura Jornal Testo 2/2</t>
  </si>
  <si>
    <t>Filtro Água Europa 1/2</t>
  </si>
  <si>
    <t>PRESTAÇÃO DE CONTAS EM 31 DE JULHO DE 2.019</t>
  </si>
  <si>
    <t>SALDO CAIXA/ B. BRASIL S/A /UNICRED EM 30/06/2019</t>
  </si>
  <si>
    <t>(+) RECEITAS JULHO 2019</t>
  </si>
  <si>
    <t>(-) DESPESAS JULHO 2019</t>
  </si>
  <si>
    <t>SALDO CAIXA/B.BRASIL  / SICOOB EM 31/07/2019</t>
  </si>
  <si>
    <t>Taxa Arbitragem Metropolitano Sub 16</t>
  </si>
  <si>
    <t>4ª Parcela HDI - Seguro Incêndio Sede LPD</t>
  </si>
  <si>
    <t>Despesas c/Locomoção FCF</t>
  </si>
  <si>
    <t>Filtro Água Europa 2/2</t>
  </si>
  <si>
    <t>Despesas c/Lanches Sub 20 Série C</t>
  </si>
  <si>
    <t>Despesas Reunião Campeonato Adulto Federado - Economico</t>
  </si>
  <si>
    <t>Despesas Cartucho Tinta HP, e Placa USB  - Quick Inf</t>
  </si>
  <si>
    <t>Despesas cMaterial de expediente Refopa Joli</t>
  </si>
  <si>
    <t>Taxa Arbitragem Futebol Menores</t>
  </si>
  <si>
    <t>Despesas c/ Serviços Contabilidade 06/2019</t>
  </si>
  <si>
    <t>Serviços Técnicos Administrativos 07/2019</t>
  </si>
  <si>
    <t>Despesas c/ Serviços Contabilidade 05/2019</t>
  </si>
  <si>
    <t>3ª Parcela HDI - Seguro Incêndio Sede LPD</t>
  </si>
  <si>
    <t>2ª Parcela HDI - Seguro Incêndio Sede LPD</t>
  </si>
  <si>
    <t>PRESTAÇÃO DE CONTAS EM 31 DE AGOSTO DE 2.019</t>
  </si>
  <si>
    <t>Taxa Arbitragem FME Timbó</t>
  </si>
  <si>
    <t>Taxa Arbitragem 43º Jogos Estudantis Pomerode - JEP</t>
  </si>
  <si>
    <t>Taxa Arbitragem Vera Cruz - amistoso</t>
  </si>
  <si>
    <t>Taxa Arbitragem Associação Mueller - Timbó</t>
  </si>
  <si>
    <t>SALDO CAIXA/ B. BRASIL S/A /UNICRED EM 31/07/2019</t>
  </si>
  <si>
    <t>(+) RECEITAS AGOSTO 2019</t>
  </si>
  <si>
    <t>(-) DESPESAS AGOSTO 2019</t>
  </si>
  <si>
    <t>Despesas Reunião COPA Pomerode Futebol Federado</t>
  </si>
  <si>
    <t>Taxa Arbitragem 43º  Jogos Estudantis de Pomerode - JEP</t>
  </si>
  <si>
    <t>Taxa Arbitragem Amistoso Vera Cruz</t>
  </si>
  <si>
    <t>Despesas c/ Serviços Contabilidade 07/2019</t>
  </si>
  <si>
    <t>Serviços Técnicos Administrativos 08/2019</t>
  </si>
  <si>
    <t>SALDO CAIXA/B.BRASIL  / SICOOB EM 31/08/2019</t>
  </si>
  <si>
    <t>PRESTAÇÃO DE CONTAS EM 31 DE SETEMBRODE 2.019</t>
  </si>
  <si>
    <t>SALDO CAIXA/ B. BRASIL S/A /UNICRED EM 31/08/2019</t>
  </si>
  <si>
    <t>(+) RECEITAS SETEMBRO 2019</t>
  </si>
  <si>
    <t>(-) DESPESAS SETEMBRO 2019</t>
  </si>
  <si>
    <t>SALDO CAIXA/B.BRASIL  / SICOOB EM 30/09/2019</t>
  </si>
  <si>
    <t>Taxa Arbitragem Copa Vale Europeu</t>
  </si>
  <si>
    <t>Taxa Arbitragem OLICLUBES</t>
  </si>
  <si>
    <t>Taxa Arbitragem Metropolitano  Sub-16</t>
  </si>
  <si>
    <t>Taxa Arbitragem Copa Vale Europeu Futsal</t>
  </si>
  <si>
    <t>Despesas Reunião FCF  Coml Guenther</t>
  </si>
  <si>
    <t>Despesas  JOCA - lampadas</t>
  </si>
  <si>
    <t>Material de Expediente - REFOPA</t>
  </si>
  <si>
    <t>Material de Limpeza - Ecoville</t>
  </si>
  <si>
    <t>Troféus Pellizari - Futebol Menores</t>
  </si>
  <si>
    <t>Planeta Esportes - Troféus + Medalhas Futebol Adulto Federado</t>
  </si>
  <si>
    <t>Marinho Sports - Bolas e Placares</t>
  </si>
  <si>
    <t>Despesas c/ Serviços Contabilidade 08/2019</t>
  </si>
  <si>
    <t>Serviços Técnicos Administrativos 09/2019</t>
  </si>
  <si>
    <t>PRESTAÇÃO DE CONTAS EM 31 DE OUTUBRO DE 2.019</t>
  </si>
  <si>
    <t>(+) RECEITAS OUTUBRO 2019</t>
  </si>
  <si>
    <t>(-) DESPESAS OUTUBRO 2019</t>
  </si>
  <si>
    <t>SALDO CAIXA/ B. BRASIL S/A /UNICRED EM 30/09/2019</t>
  </si>
  <si>
    <t>SALDO CAIXA/B.BRASIL  / SICOOB EM 31/10/2019</t>
  </si>
  <si>
    <t>Taxa Arbitragem Futebol 7 Society Veteranos</t>
  </si>
  <si>
    <t>Taxa Arbitragem Bocha - idosos</t>
  </si>
  <si>
    <t>Taxa Arbitragem Campeonatos de FME Timbó</t>
  </si>
  <si>
    <t>Taxa rbitragem Futebol Senior Jaraguaense</t>
  </si>
  <si>
    <t>Taxa Arbitragem Bocha Idosos</t>
  </si>
  <si>
    <t>Despesas Quick Informatica - Mouse e Antivirus</t>
  </si>
  <si>
    <t>Conserto Filtro Europa</t>
  </si>
  <si>
    <t>Despesas C/Limpeza Sede LPD</t>
  </si>
  <si>
    <t>Despesas c/ Regulamento e Tabelas - Decora visual</t>
  </si>
  <si>
    <t>Despesas  Krueger Materiais - Luminárias</t>
  </si>
  <si>
    <t>Paga COFINS s/receitas financeiras  06,07,08 e 09/2019</t>
  </si>
  <si>
    <t>Despesas c/ Serviços Contabilidade 09/2019</t>
  </si>
  <si>
    <t>Serviços Técnicos Administrativos 10/2019</t>
  </si>
  <si>
    <t>Despesas Stick Informática - Cartuchos de Tinta</t>
  </si>
  <si>
    <t>PRESTAÇÃO DE CONTAS EM 31 DE NOVEMBRO DE 2.019</t>
  </si>
  <si>
    <t>SALDO CAIXA/ B. BRASIL S/A /UNICRED EM 31/10/2019</t>
  </si>
  <si>
    <t>(+) RECEITAS NOVEMBRO 2019</t>
  </si>
  <si>
    <t>(-) DESPESAS NOVEMBRO 2019</t>
  </si>
  <si>
    <t>SALDO CAIXA/B.BRASIL  / SICOOB EM 30/11/2019</t>
  </si>
  <si>
    <t>Taxa Arbitragem Futebol Adulto Copa Pomerode</t>
  </si>
  <si>
    <t>Taxa Arbitragem Campeonato Jaraguaense Senior</t>
  </si>
  <si>
    <t>Despesas Quick Informática - Cartuchos de Tinta</t>
  </si>
  <si>
    <t>Despesas Refopa joli - 500 folhas</t>
  </si>
  <si>
    <t>Despesas Reunião FCF  - torten</t>
  </si>
  <si>
    <t>Despesas DK Bebidas - Água Mineral</t>
  </si>
  <si>
    <t>Taxa Arbitragem Campeonato Liga Federado</t>
  </si>
  <si>
    <t>Serviços Técnicos Administrativos 11/2019</t>
  </si>
  <si>
    <t>Despesas c/ Serviços Contabilidade 10/2019</t>
  </si>
  <si>
    <t>PRESTAÇÃO DE CONTAS EM 31 DE DEZEMBRO DE 2.019</t>
  </si>
  <si>
    <t>SALDO CAIXA/ B. BRASIL S/A /UNICRED EM 30/11/2019</t>
  </si>
  <si>
    <t>(+) RECEITAS DEZEMBRO 2019</t>
  </si>
  <si>
    <t>(-) DESPESAS DEZEMBRO 2019</t>
  </si>
  <si>
    <t>SALDO CAIXA/B.BRASIL  / SICOOB EM 31/12/2019</t>
  </si>
  <si>
    <t>Despesas c/ Serviços Contabilidade 11/2019</t>
  </si>
  <si>
    <t>Serviços Técnicos Administrativos 12/2019</t>
  </si>
  <si>
    <t>Taxa Arbitragem Campeonato Futebol Fedarado LPD</t>
  </si>
  <si>
    <t>Taxa Arbitragem A.A. Muller Tmbó</t>
  </si>
  <si>
    <t>Taxa Arbitragem Copa Pomerana Sub 10/12/14</t>
  </si>
  <si>
    <t>Ressarcimento despesas Água Verde ref  2018</t>
  </si>
  <si>
    <t>Taxa Arbitragem Futebol Senior Jaraguaense</t>
  </si>
  <si>
    <t>Despesas Confraternização 35 Anos LPD</t>
  </si>
  <si>
    <t>Publicação testo Notícias</t>
  </si>
  <si>
    <t>Despesas Manutenção Impressora Stick Informática</t>
  </si>
  <si>
    <t>Despesas Blocos de Recibos Impressora Mayer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</si>
</sst>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/>
    <xf numFmtId="0" fontId="2" fillId="0" borderId="2" xfId="0" applyFont="1" applyBorder="1" applyAlignment="1"/>
    <xf numFmtId="0" fontId="0" fillId="0" borderId="2" xfId="0" applyBorder="1"/>
    <xf numFmtId="0" fontId="0" fillId="0" borderId="3" xfId="0" applyBorder="1"/>
    <xf numFmtId="0" fontId="3" fillId="0" borderId="4" xfId="0" applyFont="1" applyBorder="1" applyAlignment="1"/>
    <xf numFmtId="0" fontId="4" fillId="0" borderId="0" xfId="0" applyFont="1" applyBorder="1" applyAlignment="1"/>
    <xf numFmtId="0" fontId="0" fillId="0" borderId="0" xfId="0" applyBorder="1"/>
    <xf numFmtId="0" fontId="0" fillId="0" borderId="5" xfId="0" applyBorder="1"/>
    <xf numFmtId="0" fontId="3" fillId="0" borderId="0" xfId="0" applyFont="1" applyBorder="1" applyAlignment="1"/>
    <xf numFmtId="0" fontId="5" fillId="0" borderId="0" xfId="0" applyFont="1" applyBorder="1"/>
    <xf numFmtId="4" fontId="5" fillId="0" borderId="0" xfId="0" applyNumberFormat="1" applyFont="1" applyBorder="1"/>
    <xf numFmtId="0" fontId="5" fillId="0" borderId="5" xfId="0" applyFont="1" applyBorder="1"/>
    <xf numFmtId="0" fontId="0" fillId="0" borderId="4" xfId="0" applyBorder="1"/>
    <xf numFmtId="4" fontId="0" fillId="0" borderId="0" xfId="0" applyNumberFormat="1" applyBorder="1"/>
    <xf numFmtId="4" fontId="0" fillId="0" borderId="5" xfId="0" applyNumberFormat="1" applyBorder="1"/>
    <xf numFmtId="0" fontId="6" fillId="0" borderId="6" xfId="0" applyFont="1" applyBorder="1"/>
    <xf numFmtId="0" fontId="7" fillId="0" borderId="7" xfId="0" applyFont="1" applyBorder="1"/>
    <xf numFmtId="0" fontId="6" fillId="0" borderId="7" xfId="0" applyFont="1" applyBorder="1"/>
    <xf numFmtId="4" fontId="7" fillId="0" borderId="8" xfId="0" applyNumberFormat="1" applyFont="1" applyBorder="1"/>
    <xf numFmtId="0" fontId="3" fillId="0" borderId="1" xfId="0" applyFont="1" applyBorder="1" applyAlignment="1"/>
    <xf numFmtId="0" fontId="3" fillId="0" borderId="2" xfId="0" applyFont="1" applyBorder="1" applyAlignment="1"/>
    <xf numFmtId="4" fontId="0" fillId="0" borderId="2" xfId="0" applyNumberFormat="1" applyBorder="1"/>
    <xf numFmtId="0" fontId="0" fillId="0" borderId="0" xfId="0" applyFill="1" applyBorder="1"/>
    <xf numFmtId="0" fontId="7" fillId="0" borderId="0" xfId="0" applyFont="1" applyBorder="1"/>
    <xf numFmtId="0" fontId="6" fillId="0" borderId="0" xfId="0" applyFont="1" applyBorder="1"/>
    <xf numFmtId="4" fontId="7" fillId="0" borderId="5" xfId="0" applyNumberFormat="1" applyFont="1" applyBorder="1"/>
    <xf numFmtId="0" fontId="5" fillId="0" borderId="7" xfId="0" applyFont="1" applyBorder="1"/>
    <xf numFmtId="4" fontId="0" fillId="0" borderId="7" xfId="0" applyNumberFormat="1" applyBorder="1"/>
    <xf numFmtId="0" fontId="0" fillId="0" borderId="7" xfId="0" applyBorder="1"/>
    <xf numFmtId="39" fontId="8" fillId="0" borderId="8" xfId="0" applyNumberFormat="1" applyFont="1" applyBorder="1"/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7" fillId="0" borderId="4" xfId="0" applyFont="1" applyBorder="1"/>
    <xf numFmtId="0" fontId="7" fillId="0" borderId="6" xfId="0" applyFont="1" applyBorder="1"/>
    <xf numFmtId="0" fontId="0" fillId="0" borderId="0" xfId="0" applyBorder="1" applyAlignment="1">
      <alignment horizontal="center"/>
    </xf>
    <xf numFmtId="4" fontId="0" fillId="0" borderId="5" xfId="0" quotePrefix="1" applyNumberFormat="1" applyBorder="1"/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" fontId="0" fillId="0" borderId="0" xfId="0" applyNumberFormat="1" applyBorder="1" applyAlignment="1"/>
    <xf numFmtId="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opLeftCell="A13" workbookViewId="0">
      <selection sqref="A1:G30"/>
    </sheetView>
  </sheetViews>
  <sheetFormatPr defaultRowHeight="1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  <col min="11" max="11" width="12" bestFit="1" customWidth="1"/>
    <col min="257" max="257" width="6.7109375" customWidth="1"/>
    <col min="258" max="258" width="25" customWidth="1"/>
    <col min="259" max="259" width="4" customWidth="1"/>
    <col min="260" max="260" width="20.85546875" customWidth="1"/>
    <col min="261" max="261" width="8.28515625" customWidth="1"/>
    <col min="262" max="262" width="9.42578125" customWidth="1"/>
    <col min="263" max="263" width="13.7109375" bestFit="1" customWidth="1"/>
    <col min="513" max="513" width="6.7109375" customWidth="1"/>
    <col min="514" max="514" width="25" customWidth="1"/>
    <col min="515" max="515" width="4" customWidth="1"/>
    <col min="516" max="516" width="20.85546875" customWidth="1"/>
    <col min="517" max="517" width="8.28515625" customWidth="1"/>
    <col min="518" max="518" width="9.42578125" customWidth="1"/>
    <col min="519" max="519" width="13.7109375" bestFit="1" customWidth="1"/>
    <col min="769" max="769" width="6.7109375" customWidth="1"/>
    <col min="770" max="770" width="25" customWidth="1"/>
    <col min="771" max="771" width="4" customWidth="1"/>
    <col min="772" max="772" width="20.85546875" customWidth="1"/>
    <col min="773" max="773" width="8.28515625" customWidth="1"/>
    <col min="774" max="774" width="9.42578125" customWidth="1"/>
    <col min="775" max="775" width="13.7109375" bestFit="1" customWidth="1"/>
    <col min="1025" max="1025" width="6.7109375" customWidth="1"/>
    <col min="1026" max="1026" width="25" customWidth="1"/>
    <col min="1027" max="1027" width="4" customWidth="1"/>
    <col min="1028" max="1028" width="20.85546875" customWidth="1"/>
    <col min="1029" max="1029" width="8.28515625" customWidth="1"/>
    <col min="1030" max="1030" width="9.42578125" customWidth="1"/>
    <col min="1031" max="1031" width="13.7109375" bestFit="1" customWidth="1"/>
    <col min="1281" max="1281" width="6.7109375" customWidth="1"/>
    <col min="1282" max="1282" width="25" customWidth="1"/>
    <col min="1283" max="1283" width="4" customWidth="1"/>
    <col min="1284" max="1284" width="20.85546875" customWidth="1"/>
    <col min="1285" max="1285" width="8.28515625" customWidth="1"/>
    <col min="1286" max="1286" width="9.42578125" customWidth="1"/>
    <col min="1287" max="1287" width="13.7109375" bestFit="1" customWidth="1"/>
    <col min="1537" max="1537" width="6.7109375" customWidth="1"/>
    <col min="1538" max="1538" width="25" customWidth="1"/>
    <col min="1539" max="1539" width="4" customWidth="1"/>
    <col min="1540" max="1540" width="20.85546875" customWidth="1"/>
    <col min="1541" max="1541" width="8.28515625" customWidth="1"/>
    <col min="1542" max="1542" width="9.42578125" customWidth="1"/>
    <col min="1543" max="1543" width="13.7109375" bestFit="1" customWidth="1"/>
    <col min="1793" max="1793" width="6.7109375" customWidth="1"/>
    <col min="1794" max="1794" width="25" customWidth="1"/>
    <col min="1795" max="1795" width="4" customWidth="1"/>
    <col min="1796" max="1796" width="20.85546875" customWidth="1"/>
    <col min="1797" max="1797" width="8.28515625" customWidth="1"/>
    <col min="1798" max="1798" width="9.42578125" customWidth="1"/>
    <col min="1799" max="1799" width="13.7109375" bestFit="1" customWidth="1"/>
    <col min="2049" max="2049" width="6.7109375" customWidth="1"/>
    <col min="2050" max="2050" width="25" customWidth="1"/>
    <col min="2051" max="2051" width="4" customWidth="1"/>
    <col min="2052" max="2052" width="20.85546875" customWidth="1"/>
    <col min="2053" max="2053" width="8.28515625" customWidth="1"/>
    <col min="2054" max="2054" width="9.42578125" customWidth="1"/>
    <col min="2055" max="2055" width="13.7109375" bestFit="1" customWidth="1"/>
    <col min="2305" max="2305" width="6.7109375" customWidth="1"/>
    <col min="2306" max="2306" width="25" customWidth="1"/>
    <col min="2307" max="2307" width="4" customWidth="1"/>
    <col min="2308" max="2308" width="20.85546875" customWidth="1"/>
    <col min="2309" max="2309" width="8.28515625" customWidth="1"/>
    <col min="2310" max="2310" width="9.42578125" customWidth="1"/>
    <col min="2311" max="2311" width="13.7109375" bestFit="1" customWidth="1"/>
    <col min="2561" max="2561" width="6.7109375" customWidth="1"/>
    <col min="2562" max="2562" width="25" customWidth="1"/>
    <col min="2563" max="2563" width="4" customWidth="1"/>
    <col min="2564" max="2564" width="20.85546875" customWidth="1"/>
    <col min="2565" max="2565" width="8.28515625" customWidth="1"/>
    <col min="2566" max="2566" width="9.42578125" customWidth="1"/>
    <col min="2567" max="2567" width="13.7109375" bestFit="1" customWidth="1"/>
    <col min="2817" max="2817" width="6.7109375" customWidth="1"/>
    <col min="2818" max="2818" width="25" customWidth="1"/>
    <col min="2819" max="2819" width="4" customWidth="1"/>
    <col min="2820" max="2820" width="20.85546875" customWidth="1"/>
    <col min="2821" max="2821" width="8.28515625" customWidth="1"/>
    <col min="2822" max="2822" width="9.42578125" customWidth="1"/>
    <col min="2823" max="2823" width="13.7109375" bestFit="1" customWidth="1"/>
    <col min="3073" max="3073" width="6.7109375" customWidth="1"/>
    <col min="3074" max="3074" width="25" customWidth="1"/>
    <col min="3075" max="3075" width="4" customWidth="1"/>
    <col min="3076" max="3076" width="20.85546875" customWidth="1"/>
    <col min="3077" max="3077" width="8.28515625" customWidth="1"/>
    <col min="3078" max="3078" width="9.42578125" customWidth="1"/>
    <col min="3079" max="3079" width="13.7109375" bestFit="1" customWidth="1"/>
    <col min="3329" max="3329" width="6.7109375" customWidth="1"/>
    <col min="3330" max="3330" width="25" customWidth="1"/>
    <col min="3331" max="3331" width="4" customWidth="1"/>
    <col min="3332" max="3332" width="20.85546875" customWidth="1"/>
    <col min="3333" max="3333" width="8.28515625" customWidth="1"/>
    <col min="3334" max="3334" width="9.42578125" customWidth="1"/>
    <col min="3335" max="3335" width="13.7109375" bestFit="1" customWidth="1"/>
    <col min="3585" max="3585" width="6.7109375" customWidth="1"/>
    <col min="3586" max="3586" width="25" customWidth="1"/>
    <col min="3587" max="3587" width="4" customWidth="1"/>
    <col min="3588" max="3588" width="20.85546875" customWidth="1"/>
    <col min="3589" max="3589" width="8.28515625" customWidth="1"/>
    <col min="3590" max="3590" width="9.42578125" customWidth="1"/>
    <col min="3591" max="3591" width="13.7109375" bestFit="1" customWidth="1"/>
    <col min="3841" max="3841" width="6.7109375" customWidth="1"/>
    <col min="3842" max="3842" width="25" customWidth="1"/>
    <col min="3843" max="3843" width="4" customWidth="1"/>
    <col min="3844" max="3844" width="20.85546875" customWidth="1"/>
    <col min="3845" max="3845" width="8.28515625" customWidth="1"/>
    <col min="3846" max="3846" width="9.42578125" customWidth="1"/>
    <col min="3847" max="3847" width="13.7109375" bestFit="1" customWidth="1"/>
    <col min="4097" max="4097" width="6.7109375" customWidth="1"/>
    <col min="4098" max="4098" width="25" customWidth="1"/>
    <col min="4099" max="4099" width="4" customWidth="1"/>
    <col min="4100" max="4100" width="20.85546875" customWidth="1"/>
    <col min="4101" max="4101" width="8.28515625" customWidth="1"/>
    <col min="4102" max="4102" width="9.42578125" customWidth="1"/>
    <col min="4103" max="4103" width="13.7109375" bestFit="1" customWidth="1"/>
    <col min="4353" max="4353" width="6.7109375" customWidth="1"/>
    <col min="4354" max="4354" width="25" customWidth="1"/>
    <col min="4355" max="4355" width="4" customWidth="1"/>
    <col min="4356" max="4356" width="20.85546875" customWidth="1"/>
    <col min="4357" max="4357" width="8.28515625" customWidth="1"/>
    <col min="4358" max="4358" width="9.42578125" customWidth="1"/>
    <col min="4359" max="4359" width="13.7109375" bestFit="1" customWidth="1"/>
    <col min="4609" max="4609" width="6.7109375" customWidth="1"/>
    <col min="4610" max="4610" width="25" customWidth="1"/>
    <col min="4611" max="4611" width="4" customWidth="1"/>
    <col min="4612" max="4612" width="20.85546875" customWidth="1"/>
    <col min="4613" max="4613" width="8.28515625" customWidth="1"/>
    <col min="4614" max="4614" width="9.42578125" customWidth="1"/>
    <col min="4615" max="4615" width="13.7109375" bestFit="1" customWidth="1"/>
    <col min="4865" max="4865" width="6.7109375" customWidth="1"/>
    <col min="4866" max="4866" width="25" customWidth="1"/>
    <col min="4867" max="4867" width="4" customWidth="1"/>
    <col min="4868" max="4868" width="20.85546875" customWidth="1"/>
    <col min="4869" max="4869" width="8.28515625" customWidth="1"/>
    <col min="4870" max="4870" width="9.42578125" customWidth="1"/>
    <col min="4871" max="4871" width="13.7109375" bestFit="1" customWidth="1"/>
    <col min="5121" max="5121" width="6.7109375" customWidth="1"/>
    <col min="5122" max="5122" width="25" customWidth="1"/>
    <col min="5123" max="5123" width="4" customWidth="1"/>
    <col min="5124" max="5124" width="20.85546875" customWidth="1"/>
    <col min="5125" max="5125" width="8.28515625" customWidth="1"/>
    <col min="5126" max="5126" width="9.42578125" customWidth="1"/>
    <col min="5127" max="5127" width="13.7109375" bestFit="1" customWidth="1"/>
    <col min="5377" max="5377" width="6.7109375" customWidth="1"/>
    <col min="5378" max="5378" width="25" customWidth="1"/>
    <col min="5379" max="5379" width="4" customWidth="1"/>
    <col min="5380" max="5380" width="20.85546875" customWidth="1"/>
    <col min="5381" max="5381" width="8.28515625" customWidth="1"/>
    <col min="5382" max="5382" width="9.42578125" customWidth="1"/>
    <col min="5383" max="5383" width="13.7109375" bestFit="1" customWidth="1"/>
    <col min="5633" max="5633" width="6.7109375" customWidth="1"/>
    <col min="5634" max="5634" width="25" customWidth="1"/>
    <col min="5635" max="5635" width="4" customWidth="1"/>
    <col min="5636" max="5636" width="20.85546875" customWidth="1"/>
    <col min="5637" max="5637" width="8.28515625" customWidth="1"/>
    <col min="5638" max="5638" width="9.42578125" customWidth="1"/>
    <col min="5639" max="5639" width="13.7109375" bestFit="1" customWidth="1"/>
    <col min="5889" max="5889" width="6.7109375" customWidth="1"/>
    <col min="5890" max="5890" width="25" customWidth="1"/>
    <col min="5891" max="5891" width="4" customWidth="1"/>
    <col min="5892" max="5892" width="20.85546875" customWidth="1"/>
    <col min="5893" max="5893" width="8.28515625" customWidth="1"/>
    <col min="5894" max="5894" width="9.42578125" customWidth="1"/>
    <col min="5895" max="5895" width="13.7109375" bestFit="1" customWidth="1"/>
    <col min="6145" max="6145" width="6.7109375" customWidth="1"/>
    <col min="6146" max="6146" width="25" customWidth="1"/>
    <col min="6147" max="6147" width="4" customWidth="1"/>
    <col min="6148" max="6148" width="20.85546875" customWidth="1"/>
    <col min="6149" max="6149" width="8.28515625" customWidth="1"/>
    <col min="6150" max="6150" width="9.42578125" customWidth="1"/>
    <col min="6151" max="6151" width="13.7109375" bestFit="1" customWidth="1"/>
    <col min="6401" max="6401" width="6.7109375" customWidth="1"/>
    <col min="6402" max="6402" width="25" customWidth="1"/>
    <col min="6403" max="6403" width="4" customWidth="1"/>
    <col min="6404" max="6404" width="20.85546875" customWidth="1"/>
    <col min="6405" max="6405" width="8.28515625" customWidth="1"/>
    <col min="6406" max="6406" width="9.42578125" customWidth="1"/>
    <col min="6407" max="6407" width="13.7109375" bestFit="1" customWidth="1"/>
    <col min="6657" max="6657" width="6.7109375" customWidth="1"/>
    <col min="6658" max="6658" width="25" customWidth="1"/>
    <col min="6659" max="6659" width="4" customWidth="1"/>
    <col min="6660" max="6660" width="20.85546875" customWidth="1"/>
    <col min="6661" max="6661" width="8.28515625" customWidth="1"/>
    <col min="6662" max="6662" width="9.42578125" customWidth="1"/>
    <col min="6663" max="6663" width="13.7109375" bestFit="1" customWidth="1"/>
    <col min="6913" max="6913" width="6.7109375" customWidth="1"/>
    <col min="6914" max="6914" width="25" customWidth="1"/>
    <col min="6915" max="6915" width="4" customWidth="1"/>
    <col min="6916" max="6916" width="20.85546875" customWidth="1"/>
    <col min="6917" max="6917" width="8.28515625" customWidth="1"/>
    <col min="6918" max="6918" width="9.42578125" customWidth="1"/>
    <col min="6919" max="6919" width="13.7109375" bestFit="1" customWidth="1"/>
    <col min="7169" max="7169" width="6.7109375" customWidth="1"/>
    <col min="7170" max="7170" width="25" customWidth="1"/>
    <col min="7171" max="7171" width="4" customWidth="1"/>
    <col min="7172" max="7172" width="20.85546875" customWidth="1"/>
    <col min="7173" max="7173" width="8.28515625" customWidth="1"/>
    <col min="7174" max="7174" width="9.42578125" customWidth="1"/>
    <col min="7175" max="7175" width="13.7109375" bestFit="1" customWidth="1"/>
    <col min="7425" max="7425" width="6.7109375" customWidth="1"/>
    <col min="7426" max="7426" width="25" customWidth="1"/>
    <col min="7427" max="7427" width="4" customWidth="1"/>
    <col min="7428" max="7428" width="20.85546875" customWidth="1"/>
    <col min="7429" max="7429" width="8.28515625" customWidth="1"/>
    <col min="7430" max="7430" width="9.42578125" customWidth="1"/>
    <col min="7431" max="7431" width="13.7109375" bestFit="1" customWidth="1"/>
    <col min="7681" max="7681" width="6.7109375" customWidth="1"/>
    <col min="7682" max="7682" width="25" customWidth="1"/>
    <col min="7683" max="7683" width="4" customWidth="1"/>
    <col min="7684" max="7684" width="20.85546875" customWidth="1"/>
    <col min="7685" max="7685" width="8.28515625" customWidth="1"/>
    <col min="7686" max="7686" width="9.42578125" customWidth="1"/>
    <col min="7687" max="7687" width="13.7109375" bestFit="1" customWidth="1"/>
    <col min="7937" max="7937" width="6.7109375" customWidth="1"/>
    <col min="7938" max="7938" width="25" customWidth="1"/>
    <col min="7939" max="7939" width="4" customWidth="1"/>
    <col min="7940" max="7940" width="20.85546875" customWidth="1"/>
    <col min="7941" max="7941" width="8.28515625" customWidth="1"/>
    <col min="7942" max="7942" width="9.42578125" customWidth="1"/>
    <col min="7943" max="7943" width="13.7109375" bestFit="1" customWidth="1"/>
    <col min="8193" max="8193" width="6.7109375" customWidth="1"/>
    <col min="8194" max="8194" width="25" customWidth="1"/>
    <col min="8195" max="8195" width="4" customWidth="1"/>
    <col min="8196" max="8196" width="20.85546875" customWidth="1"/>
    <col min="8197" max="8197" width="8.28515625" customWidth="1"/>
    <col min="8198" max="8198" width="9.42578125" customWidth="1"/>
    <col min="8199" max="8199" width="13.7109375" bestFit="1" customWidth="1"/>
    <col min="8449" max="8449" width="6.7109375" customWidth="1"/>
    <col min="8450" max="8450" width="25" customWidth="1"/>
    <col min="8451" max="8451" width="4" customWidth="1"/>
    <col min="8452" max="8452" width="20.85546875" customWidth="1"/>
    <col min="8453" max="8453" width="8.28515625" customWidth="1"/>
    <col min="8454" max="8454" width="9.42578125" customWidth="1"/>
    <col min="8455" max="8455" width="13.7109375" bestFit="1" customWidth="1"/>
    <col min="8705" max="8705" width="6.7109375" customWidth="1"/>
    <col min="8706" max="8706" width="25" customWidth="1"/>
    <col min="8707" max="8707" width="4" customWidth="1"/>
    <col min="8708" max="8708" width="20.85546875" customWidth="1"/>
    <col min="8709" max="8709" width="8.28515625" customWidth="1"/>
    <col min="8710" max="8710" width="9.42578125" customWidth="1"/>
    <col min="8711" max="8711" width="13.7109375" bestFit="1" customWidth="1"/>
    <col min="8961" max="8961" width="6.7109375" customWidth="1"/>
    <col min="8962" max="8962" width="25" customWidth="1"/>
    <col min="8963" max="8963" width="4" customWidth="1"/>
    <col min="8964" max="8964" width="20.85546875" customWidth="1"/>
    <col min="8965" max="8965" width="8.28515625" customWidth="1"/>
    <col min="8966" max="8966" width="9.42578125" customWidth="1"/>
    <col min="8967" max="8967" width="13.7109375" bestFit="1" customWidth="1"/>
    <col min="9217" max="9217" width="6.7109375" customWidth="1"/>
    <col min="9218" max="9218" width="25" customWidth="1"/>
    <col min="9219" max="9219" width="4" customWidth="1"/>
    <col min="9220" max="9220" width="20.85546875" customWidth="1"/>
    <col min="9221" max="9221" width="8.28515625" customWidth="1"/>
    <col min="9222" max="9222" width="9.42578125" customWidth="1"/>
    <col min="9223" max="9223" width="13.7109375" bestFit="1" customWidth="1"/>
    <col min="9473" max="9473" width="6.7109375" customWidth="1"/>
    <col min="9474" max="9474" width="25" customWidth="1"/>
    <col min="9475" max="9475" width="4" customWidth="1"/>
    <col min="9476" max="9476" width="20.85546875" customWidth="1"/>
    <col min="9477" max="9477" width="8.28515625" customWidth="1"/>
    <col min="9478" max="9478" width="9.42578125" customWidth="1"/>
    <col min="9479" max="9479" width="13.7109375" bestFit="1" customWidth="1"/>
    <col min="9729" max="9729" width="6.7109375" customWidth="1"/>
    <col min="9730" max="9730" width="25" customWidth="1"/>
    <col min="9731" max="9731" width="4" customWidth="1"/>
    <col min="9732" max="9732" width="20.85546875" customWidth="1"/>
    <col min="9733" max="9733" width="8.28515625" customWidth="1"/>
    <col min="9734" max="9734" width="9.42578125" customWidth="1"/>
    <col min="9735" max="9735" width="13.7109375" bestFit="1" customWidth="1"/>
    <col min="9985" max="9985" width="6.7109375" customWidth="1"/>
    <col min="9986" max="9986" width="25" customWidth="1"/>
    <col min="9987" max="9987" width="4" customWidth="1"/>
    <col min="9988" max="9988" width="20.85546875" customWidth="1"/>
    <col min="9989" max="9989" width="8.28515625" customWidth="1"/>
    <col min="9990" max="9990" width="9.42578125" customWidth="1"/>
    <col min="9991" max="9991" width="13.7109375" bestFit="1" customWidth="1"/>
    <col min="10241" max="10241" width="6.7109375" customWidth="1"/>
    <col min="10242" max="10242" width="25" customWidth="1"/>
    <col min="10243" max="10243" width="4" customWidth="1"/>
    <col min="10244" max="10244" width="20.85546875" customWidth="1"/>
    <col min="10245" max="10245" width="8.28515625" customWidth="1"/>
    <col min="10246" max="10246" width="9.42578125" customWidth="1"/>
    <col min="10247" max="10247" width="13.7109375" bestFit="1" customWidth="1"/>
    <col min="10497" max="10497" width="6.7109375" customWidth="1"/>
    <col min="10498" max="10498" width="25" customWidth="1"/>
    <col min="10499" max="10499" width="4" customWidth="1"/>
    <col min="10500" max="10500" width="20.85546875" customWidth="1"/>
    <col min="10501" max="10501" width="8.28515625" customWidth="1"/>
    <col min="10502" max="10502" width="9.42578125" customWidth="1"/>
    <col min="10503" max="10503" width="13.7109375" bestFit="1" customWidth="1"/>
    <col min="10753" max="10753" width="6.7109375" customWidth="1"/>
    <col min="10754" max="10754" width="25" customWidth="1"/>
    <col min="10755" max="10755" width="4" customWidth="1"/>
    <col min="10756" max="10756" width="20.85546875" customWidth="1"/>
    <col min="10757" max="10757" width="8.28515625" customWidth="1"/>
    <col min="10758" max="10758" width="9.42578125" customWidth="1"/>
    <col min="10759" max="10759" width="13.7109375" bestFit="1" customWidth="1"/>
    <col min="11009" max="11009" width="6.7109375" customWidth="1"/>
    <col min="11010" max="11010" width="25" customWidth="1"/>
    <col min="11011" max="11011" width="4" customWidth="1"/>
    <col min="11012" max="11012" width="20.85546875" customWidth="1"/>
    <col min="11013" max="11013" width="8.28515625" customWidth="1"/>
    <col min="11014" max="11014" width="9.42578125" customWidth="1"/>
    <col min="11015" max="11015" width="13.7109375" bestFit="1" customWidth="1"/>
    <col min="11265" max="11265" width="6.7109375" customWidth="1"/>
    <col min="11266" max="11266" width="25" customWidth="1"/>
    <col min="11267" max="11267" width="4" customWidth="1"/>
    <col min="11268" max="11268" width="20.85546875" customWidth="1"/>
    <col min="11269" max="11269" width="8.28515625" customWidth="1"/>
    <col min="11270" max="11270" width="9.42578125" customWidth="1"/>
    <col min="11271" max="11271" width="13.7109375" bestFit="1" customWidth="1"/>
    <col min="11521" max="11521" width="6.7109375" customWidth="1"/>
    <col min="11522" max="11522" width="25" customWidth="1"/>
    <col min="11523" max="11523" width="4" customWidth="1"/>
    <col min="11524" max="11524" width="20.85546875" customWidth="1"/>
    <col min="11525" max="11525" width="8.28515625" customWidth="1"/>
    <col min="11526" max="11526" width="9.42578125" customWidth="1"/>
    <col min="11527" max="11527" width="13.7109375" bestFit="1" customWidth="1"/>
    <col min="11777" max="11777" width="6.7109375" customWidth="1"/>
    <col min="11778" max="11778" width="25" customWidth="1"/>
    <col min="11779" max="11779" width="4" customWidth="1"/>
    <col min="11780" max="11780" width="20.85546875" customWidth="1"/>
    <col min="11781" max="11781" width="8.28515625" customWidth="1"/>
    <col min="11782" max="11782" width="9.42578125" customWidth="1"/>
    <col min="11783" max="11783" width="13.7109375" bestFit="1" customWidth="1"/>
    <col min="12033" max="12033" width="6.7109375" customWidth="1"/>
    <col min="12034" max="12034" width="25" customWidth="1"/>
    <col min="12035" max="12035" width="4" customWidth="1"/>
    <col min="12036" max="12036" width="20.85546875" customWidth="1"/>
    <col min="12037" max="12037" width="8.28515625" customWidth="1"/>
    <col min="12038" max="12038" width="9.42578125" customWidth="1"/>
    <col min="12039" max="12039" width="13.7109375" bestFit="1" customWidth="1"/>
    <col min="12289" max="12289" width="6.7109375" customWidth="1"/>
    <col min="12290" max="12290" width="25" customWidth="1"/>
    <col min="12291" max="12291" width="4" customWidth="1"/>
    <col min="12292" max="12292" width="20.85546875" customWidth="1"/>
    <col min="12293" max="12293" width="8.28515625" customWidth="1"/>
    <col min="12294" max="12294" width="9.42578125" customWidth="1"/>
    <col min="12295" max="12295" width="13.7109375" bestFit="1" customWidth="1"/>
    <col min="12545" max="12545" width="6.7109375" customWidth="1"/>
    <col min="12546" max="12546" width="25" customWidth="1"/>
    <col min="12547" max="12547" width="4" customWidth="1"/>
    <col min="12548" max="12548" width="20.85546875" customWidth="1"/>
    <col min="12549" max="12549" width="8.28515625" customWidth="1"/>
    <col min="12550" max="12550" width="9.42578125" customWidth="1"/>
    <col min="12551" max="12551" width="13.7109375" bestFit="1" customWidth="1"/>
    <col min="12801" max="12801" width="6.7109375" customWidth="1"/>
    <col min="12802" max="12802" width="25" customWidth="1"/>
    <col min="12803" max="12803" width="4" customWidth="1"/>
    <col min="12804" max="12804" width="20.85546875" customWidth="1"/>
    <col min="12805" max="12805" width="8.28515625" customWidth="1"/>
    <col min="12806" max="12806" width="9.42578125" customWidth="1"/>
    <col min="12807" max="12807" width="13.7109375" bestFit="1" customWidth="1"/>
    <col min="13057" max="13057" width="6.7109375" customWidth="1"/>
    <col min="13058" max="13058" width="25" customWidth="1"/>
    <col min="13059" max="13059" width="4" customWidth="1"/>
    <col min="13060" max="13060" width="20.85546875" customWidth="1"/>
    <col min="13061" max="13061" width="8.28515625" customWidth="1"/>
    <col min="13062" max="13062" width="9.42578125" customWidth="1"/>
    <col min="13063" max="13063" width="13.7109375" bestFit="1" customWidth="1"/>
    <col min="13313" max="13313" width="6.7109375" customWidth="1"/>
    <col min="13314" max="13314" width="25" customWidth="1"/>
    <col min="13315" max="13315" width="4" customWidth="1"/>
    <col min="13316" max="13316" width="20.85546875" customWidth="1"/>
    <col min="13317" max="13317" width="8.28515625" customWidth="1"/>
    <col min="13318" max="13318" width="9.42578125" customWidth="1"/>
    <col min="13319" max="13319" width="13.7109375" bestFit="1" customWidth="1"/>
    <col min="13569" max="13569" width="6.7109375" customWidth="1"/>
    <col min="13570" max="13570" width="25" customWidth="1"/>
    <col min="13571" max="13571" width="4" customWidth="1"/>
    <col min="13572" max="13572" width="20.85546875" customWidth="1"/>
    <col min="13573" max="13573" width="8.28515625" customWidth="1"/>
    <col min="13574" max="13574" width="9.42578125" customWidth="1"/>
    <col min="13575" max="13575" width="13.7109375" bestFit="1" customWidth="1"/>
    <col min="13825" max="13825" width="6.7109375" customWidth="1"/>
    <col min="13826" max="13826" width="25" customWidth="1"/>
    <col min="13827" max="13827" width="4" customWidth="1"/>
    <col min="13828" max="13828" width="20.85546875" customWidth="1"/>
    <col min="13829" max="13829" width="8.28515625" customWidth="1"/>
    <col min="13830" max="13830" width="9.42578125" customWidth="1"/>
    <col min="13831" max="13831" width="13.7109375" bestFit="1" customWidth="1"/>
    <col min="14081" max="14081" width="6.7109375" customWidth="1"/>
    <col min="14082" max="14082" width="25" customWidth="1"/>
    <col min="14083" max="14083" width="4" customWidth="1"/>
    <col min="14084" max="14084" width="20.85546875" customWidth="1"/>
    <col min="14085" max="14085" width="8.28515625" customWidth="1"/>
    <col min="14086" max="14086" width="9.42578125" customWidth="1"/>
    <col min="14087" max="14087" width="13.7109375" bestFit="1" customWidth="1"/>
    <col min="14337" max="14337" width="6.7109375" customWidth="1"/>
    <col min="14338" max="14338" width="25" customWidth="1"/>
    <col min="14339" max="14339" width="4" customWidth="1"/>
    <col min="14340" max="14340" width="20.85546875" customWidth="1"/>
    <col min="14341" max="14341" width="8.28515625" customWidth="1"/>
    <col min="14342" max="14342" width="9.42578125" customWidth="1"/>
    <col min="14343" max="14343" width="13.7109375" bestFit="1" customWidth="1"/>
    <col min="14593" max="14593" width="6.7109375" customWidth="1"/>
    <col min="14594" max="14594" width="25" customWidth="1"/>
    <col min="14595" max="14595" width="4" customWidth="1"/>
    <col min="14596" max="14596" width="20.85546875" customWidth="1"/>
    <col min="14597" max="14597" width="8.28515625" customWidth="1"/>
    <col min="14598" max="14598" width="9.42578125" customWidth="1"/>
    <col min="14599" max="14599" width="13.7109375" bestFit="1" customWidth="1"/>
    <col min="14849" max="14849" width="6.7109375" customWidth="1"/>
    <col min="14850" max="14850" width="25" customWidth="1"/>
    <col min="14851" max="14851" width="4" customWidth="1"/>
    <col min="14852" max="14852" width="20.85546875" customWidth="1"/>
    <col min="14853" max="14853" width="8.28515625" customWidth="1"/>
    <col min="14854" max="14854" width="9.42578125" customWidth="1"/>
    <col min="14855" max="14855" width="13.7109375" bestFit="1" customWidth="1"/>
    <col min="15105" max="15105" width="6.7109375" customWidth="1"/>
    <col min="15106" max="15106" width="25" customWidth="1"/>
    <col min="15107" max="15107" width="4" customWidth="1"/>
    <col min="15108" max="15108" width="20.85546875" customWidth="1"/>
    <col min="15109" max="15109" width="8.28515625" customWidth="1"/>
    <col min="15110" max="15110" width="9.42578125" customWidth="1"/>
    <col min="15111" max="15111" width="13.7109375" bestFit="1" customWidth="1"/>
    <col min="15361" max="15361" width="6.7109375" customWidth="1"/>
    <col min="15362" max="15362" width="25" customWidth="1"/>
    <col min="15363" max="15363" width="4" customWidth="1"/>
    <col min="15364" max="15364" width="20.85546875" customWidth="1"/>
    <col min="15365" max="15365" width="8.28515625" customWidth="1"/>
    <col min="15366" max="15366" width="9.42578125" customWidth="1"/>
    <col min="15367" max="15367" width="13.7109375" bestFit="1" customWidth="1"/>
    <col min="15617" max="15617" width="6.7109375" customWidth="1"/>
    <col min="15618" max="15618" width="25" customWidth="1"/>
    <col min="15619" max="15619" width="4" customWidth="1"/>
    <col min="15620" max="15620" width="20.85546875" customWidth="1"/>
    <col min="15621" max="15621" width="8.28515625" customWidth="1"/>
    <col min="15622" max="15622" width="9.42578125" customWidth="1"/>
    <col min="15623" max="15623" width="13.7109375" bestFit="1" customWidth="1"/>
    <col min="15873" max="15873" width="6.7109375" customWidth="1"/>
    <col min="15874" max="15874" width="25" customWidth="1"/>
    <col min="15875" max="15875" width="4" customWidth="1"/>
    <col min="15876" max="15876" width="20.85546875" customWidth="1"/>
    <col min="15877" max="15877" width="8.28515625" customWidth="1"/>
    <col min="15878" max="15878" width="9.42578125" customWidth="1"/>
    <col min="15879" max="15879" width="13.7109375" bestFit="1" customWidth="1"/>
    <col min="16129" max="16129" width="6.7109375" customWidth="1"/>
    <col min="16130" max="16130" width="25" customWidth="1"/>
    <col min="16131" max="16131" width="4" customWidth="1"/>
    <col min="16132" max="16132" width="20.85546875" customWidth="1"/>
    <col min="16133" max="16133" width="8.28515625" customWidth="1"/>
    <col min="16134" max="16134" width="9.42578125" customWidth="1"/>
    <col min="16135" max="16135" width="13.7109375" bestFit="1" customWidth="1"/>
  </cols>
  <sheetData>
    <row r="1" spans="1:7" ht="26.25">
      <c r="A1" s="1" t="s">
        <v>0</v>
      </c>
      <c r="B1" s="2"/>
      <c r="C1" s="2"/>
      <c r="D1" s="2"/>
      <c r="E1" s="3"/>
      <c r="F1" s="3"/>
      <c r="G1" s="4"/>
    </row>
    <row r="2" spans="1:7" ht="18.75">
      <c r="A2" s="5" t="s">
        <v>13</v>
      </c>
      <c r="B2" s="6"/>
      <c r="C2" s="6"/>
      <c r="D2" s="6"/>
      <c r="E2" s="7"/>
      <c r="F2" s="7"/>
      <c r="G2" s="8"/>
    </row>
    <row r="3" spans="1:7" ht="18.75">
      <c r="A3" s="5" t="s">
        <v>1</v>
      </c>
      <c r="B3" s="9"/>
      <c r="C3" s="10"/>
      <c r="D3" s="11"/>
      <c r="E3" s="10"/>
      <c r="F3" s="10"/>
      <c r="G3" s="12"/>
    </row>
    <row r="4" spans="1:7">
      <c r="A4" s="13"/>
      <c r="B4" s="7"/>
      <c r="C4" s="7"/>
      <c r="D4" s="14"/>
      <c r="E4" s="7"/>
      <c r="F4" s="7"/>
      <c r="G4" s="15" t="s">
        <v>2</v>
      </c>
    </row>
    <row r="5" spans="1:7">
      <c r="A5" s="13"/>
      <c r="B5" s="7" t="s">
        <v>3</v>
      </c>
      <c r="C5" s="7"/>
      <c r="D5" s="14"/>
      <c r="E5" s="7"/>
      <c r="F5" s="7"/>
      <c r="G5" s="15">
        <v>67.930000000000007</v>
      </c>
    </row>
    <row r="6" spans="1:7" ht="16.5" thickBot="1">
      <c r="A6" s="16"/>
      <c r="B6" s="17" t="s">
        <v>4</v>
      </c>
      <c r="C6" s="17"/>
      <c r="D6" s="18"/>
      <c r="E6" s="18"/>
      <c r="F6" s="18"/>
      <c r="G6" s="19">
        <f>SUM(G4:G5)</f>
        <v>67.930000000000007</v>
      </c>
    </row>
    <row r="7" spans="1:7" ht="18.75">
      <c r="A7" s="20" t="s">
        <v>5</v>
      </c>
      <c r="B7" s="21"/>
      <c r="C7" s="3"/>
      <c r="D7" s="22"/>
      <c r="E7" s="3"/>
      <c r="F7" s="3"/>
      <c r="G7" s="4"/>
    </row>
    <row r="8" spans="1:7">
      <c r="A8" s="13"/>
      <c r="B8" s="23" t="s">
        <v>22</v>
      </c>
      <c r="C8" s="7"/>
      <c r="D8" s="14"/>
      <c r="E8" s="7"/>
      <c r="F8" s="7"/>
      <c r="G8" s="15">
        <v>180</v>
      </c>
    </row>
    <row r="9" spans="1:7">
      <c r="A9" s="13"/>
      <c r="B9" s="23" t="s">
        <v>25</v>
      </c>
      <c r="C9" s="7"/>
      <c r="D9" s="14"/>
      <c r="E9" s="7"/>
      <c r="F9" s="7"/>
      <c r="G9" s="15">
        <v>735</v>
      </c>
    </row>
    <row r="10" spans="1:7">
      <c r="A10" s="13"/>
      <c r="B10" s="23" t="s">
        <v>26</v>
      </c>
      <c r="C10" s="7"/>
      <c r="D10" s="14"/>
      <c r="E10" s="7"/>
      <c r="F10" s="7"/>
      <c r="G10" s="15">
        <v>1170</v>
      </c>
    </row>
    <row r="11" spans="1:7">
      <c r="A11" s="13"/>
      <c r="B11" s="23" t="s">
        <v>23</v>
      </c>
      <c r="C11" s="7"/>
      <c r="D11" s="14"/>
      <c r="E11" s="7"/>
      <c r="F11" s="7"/>
      <c r="G11" s="15">
        <v>1125</v>
      </c>
    </row>
    <row r="12" spans="1:7">
      <c r="A12" s="13"/>
      <c r="B12" s="23" t="s">
        <v>6</v>
      </c>
      <c r="C12" s="7"/>
      <c r="D12" s="14"/>
      <c r="E12" s="7"/>
      <c r="F12" s="7"/>
      <c r="G12" s="15">
        <v>269.39999999999998</v>
      </c>
    </row>
    <row r="13" spans="1:7">
      <c r="A13" s="13"/>
      <c r="B13" s="23" t="s">
        <v>18</v>
      </c>
      <c r="C13" s="7"/>
      <c r="D13" s="14"/>
      <c r="E13" s="7"/>
      <c r="F13" s="7"/>
      <c r="G13" s="15">
        <v>300</v>
      </c>
    </row>
    <row r="14" spans="1:7">
      <c r="A14" s="13"/>
      <c r="B14" s="23" t="s">
        <v>19</v>
      </c>
      <c r="C14" s="7"/>
      <c r="D14" s="14"/>
      <c r="E14" s="7"/>
      <c r="F14" s="7"/>
      <c r="G14" s="15">
        <v>26.3</v>
      </c>
    </row>
    <row r="15" spans="1:7">
      <c r="A15" s="13"/>
      <c r="B15" s="23" t="s">
        <v>20</v>
      </c>
      <c r="C15" s="7"/>
      <c r="D15" s="14"/>
      <c r="E15" s="7"/>
      <c r="F15" s="7"/>
      <c r="G15" s="15">
        <v>100</v>
      </c>
    </row>
    <row r="16" spans="1:7">
      <c r="A16" s="13"/>
      <c r="B16" s="23" t="s">
        <v>21</v>
      </c>
      <c r="C16" s="7"/>
      <c r="D16" s="14"/>
      <c r="E16" s="7"/>
      <c r="F16" s="7"/>
      <c r="G16" s="15">
        <v>268.81</v>
      </c>
    </row>
    <row r="17" spans="1:7">
      <c r="A17" s="13"/>
      <c r="B17" s="23" t="s">
        <v>17</v>
      </c>
      <c r="C17" s="7"/>
      <c r="D17" s="14"/>
      <c r="E17" s="7"/>
      <c r="F17" s="7"/>
      <c r="G17" s="15">
        <v>239.8</v>
      </c>
    </row>
    <row r="18" spans="1:7">
      <c r="A18" s="13"/>
      <c r="B18" s="23" t="s">
        <v>7</v>
      </c>
      <c r="C18" s="7"/>
      <c r="D18" s="14"/>
      <c r="E18" s="7"/>
      <c r="F18" s="7"/>
      <c r="G18" s="15">
        <v>112.9</v>
      </c>
    </row>
    <row r="19" spans="1:7">
      <c r="A19" s="13"/>
      <c r="B19" s="43" t="s">
        <v>24</v>
      </c>
      <c r="C19" s="43"/>
      <c r="D19" s="43"/>
      <c r="E19" s="43"/>
      <c r="F19" s="43"/>
      <c r="G19" s="15">
        <v>10.69</v>
      </c>
    </row>
    <row r="20" spans="1:7">
      <c r="A20" s="13"/>
      <c r="B20" s="23" t="s">
        <v>8</v>
      </c>
      <c r="C20" s="7"/>
      <c r="D20" s="14"/>
      <c r="E20" s="7"/>
      <c r="F20" s="7"/>
      <c r="G20" s="15">
        <v>1.7</v>
      </c>
    </row>
    <row r="21" spans="1:7" ht="15.75">
      <c r="A21" s="13"/>
      <c r="B21" s="24" t="s">
        <v>4</v>
      </c>
      <c r="C21" s="25"/>
      <c r="D21" s="14"/>
      <c r="E21" s="7"/>
      <c r="F21" s="7"/>
      <c r="G21" s="26">
        <f>SUM(G8:G20)</f>
        <v>4539.5999999999995</v>
      </c>
    </row>
    <row r="22" spans="1:7" ht="19.5" thickBot="1">
      <c r="A22" s="39" t="s">
        <v>9</v>
      </c>
      <c r="B22" s="40"/>
      <c r="C22" s="27"/>
      <c r="D22" s="28"/>
      <c r="E22" s="29"/>
      <c r="F22" s="29"/>
      <c r="G22" s="30">
        <f>G6-G21</f>
        <v>-4471.6699999999992</v>
      </c>
    </row>
    <row r="23" spans="1:7" ht="18.75">
      <c r="A23" s="31" t="s">
        <v>10</v>
      </c>
      <c r="B23" s="32"/>
      <c r="C23" s="32"/>
      <c r="D23" s="32"/>
      <c r="E23" s="33"/>
      <c r="F23" s="33"/>
      <c r="G23" s="34"/>
    </row>
    <row r="24" spans="1:7" ht="15.75">
      <c r="A24" s="35" t="s">
        <v>14</v>
      </c>
      <c r="B24" s="24"/>
      <c r="C24" s="24"/>
      <c r="D24" s="14"/>
      <c r="E24" s="7"/>
      <c r="F24" s="7"/>
      <c r="G24" s="26">
        <v>39136</v>
      </c>
    </row>
    <row r="25" spans="1:7" ht="15.75">
      <c r="A25" s="35"/>
      <c r="B25" s="24" t="s">
        <v>15</v>
      </c>
      <c r="C25" s="24"/>
      <c r="D25" s="14"/>
      <c r="E25" s="7"/>
      <c r="F25" s="7"/>
      <c r="G25" s="26">
        <f>G6</f>
        <v>67.930000000000007</v>
      </c>
    </row>
    <row r="26" spans="1:7" ht="15.75">
      <c r="A26" s="35"/>
      <c r="B26" s="24" t="s">
        <v>16</v>
      </c>
      <c r="C26" s="24"/>
      <c r="D26" s="14"/>
      <c r="E26" s="7"/>
      <c r="F26" s="7"/>
      <c r="G26" s="26">
        <f>G21</f>
        <v>4539.5999999999995</v>
      </c>
    </row>
    <row r="27" spans="1:7" ht="16.5" thickBot="1">
      <c r="A27" s="36" t="s">
        <v>27</v>
      </c>
      <c r="B27" s="17"/>
      <c r="C27" s="17"/>
      <c r="D27" s="28"/>
      <c r="E27" s="29"/>
      <c r="F27" s="29"/>
      <c r="G27" s="19">
        <f>G24+G25-G26</f>
        <v>34664.33</v>
      </c>
    </row>
    <row r="28" spans="1:7">
      <c r="A28" s="7"/>
      <c r="B28" s="37"/>
      <c r="C28" s="37"/>
      <c r="D28" s="7"/>
      <c r="E28" s="41" t="s">
        <v>11</v>
      </c>
      <c r="F28" s="41"/>
      <c r="G28" s="7"/>
    </row>
    <row r="29" spans="1:7">
      <c r="A29" s="7"/>
      <c r="B29" s="37"/>
      <c r="C29" s="37"/>
      <c r="D29" s="7"/>
      <c r="E29" s="42" t="s">
        <v>12</v>
      </c>
      <c r="F29" s="42"/>
      <c r="G29" s="7"/>
    </row>
  </sheetData>
  <mergeCells count="4">
    <mergeCell ref="A22:B22"/>
    <mergeCell ref="E28:F28"/>
    <mergeCell ref="E29:F29"/>
    <mergeCell ref="B19:F19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1"/>
  <sheetViews>
    <sheetView workbookViewId="0">
      <selection activeCell="H42" sqref="A1:H42"/>
    </sheetView>
  </sheetViews>
  <sheetFormatPr defaultRowHeight="1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</cols>
  <sheetData>
    <row r="1" spans="1:7" ht="26.25">
      <c r="A1" s="1" t="s">
        <v>0</v>
      </c>
      <c r="B1" s="2"/>
      <c r="C1" s="2"/>
      <c r="D1" s="2"/>
      <c r="E1" s="3"/>
      <c r="F1" s="3"/>
      <c r="G1" s="4"/>
    </row>
    <row r="2" spans="1:7" ht="18.75">
      <c r="A2" s="5" t="s">
        <v>178</v>
      </c>
      <c r="B2" s="6"/>
      <c r="C2" s="6"/>
      <c r="D2" s="6"/>
      <c r="E2" s="7"/>
      <c r="F2" s="7"/>
      <c r="G2" s="8"/>
    </row>
    <row r="3" spans="1:7" ht="18.75">
      <c r="A3" s="5" t="s">
        <v>1</v>
      </c>
      <c r="B3" s="9"/>
      <c r="C3" s="10"/>
      <c r="D3" s="11"/>
      <c r="E3" s="10"/>
      <c r="F3" s="10"/>
      <c r="G3" s="12"/>
    </row>
    <row r="4" spans="1:7">
      <c r="A4" s="13"/>
      <c r="B4" s="7"/>
      <c r="C4" s="7"/>
      <c r="D4" s="14"/>
      <c r="E4" s="7"/>
      <c r="F4" s="7"/>
      <c r="G4" s="15" t="s">
        <v>2</v>
      </c>
    </row>
    <row r="5" spans="1:7">
      <c r="A5" s="13"/>
      <c r="B5" s="7" t="s">
        <v>183</v>
      </c>
      <c r="C5" s="7"/>
      <c r="D5" s="14"/>
      <c r="E5" s="7"/>
      <c r="F5" s="7"/>
      <c r="G5" s="15">
        <v>4046.24</v>
      </c>
    </row>
    <row r="6" spans="1:7">
      <c r="A6" s="13"/>
      <c r="B6" s="7" t="s">
        <v>109</v>
      </c>
      <c r="C6" s="7"/>
      <c r="D6" s="14"/>
      <c r="E6" s="7"/>
      <c r="F6" s="7"/>
      <c r="G6" s="15">
        <v>1913.1</v>
      </c>
    </row>
    <row r="7" spans="1:7">
      <c r="A7" s="13"/>
      <c r="B7" s="7" t="s">
        <v>184</v>
      </c>
      <c r="C7" s="7"/>
      <c r="D7" s="14"/>
      <c r="E7" s="7"/>
      <c r="F7" s="7"/>
      <c r="G7" s="15">
        <v>153.94</v>
      </c>
    </row>
    <row r="8" spans="1:7">
      <c r="A8" s="13"/>
      <c r="B8" s="7" t="s">
        <v>185</v>
      </c>
      <c r="C8" s="7"/>
      <c r="D8" s="14"/>
      <c r="E8" s="7"/>
      <c r="F8" s="7"/>
      <c r="G8" s="15">
        <v>7400</v>
      </c>
    </row>
    <row r="9" spans="1:7">
      <c r="A9" s="13"/>
      <c r="B9" s="23" t="s">
        <v>186</v>
      </c>
      <c r="C9" s="7"/>
      <c r="D9" s="14"/>
      <c r="E9" s="7"/>
      <c r="F9" s="7"/>
      <c r="G9" s="15">
        <v>420</v>
      </c>
    </row>
    <row r="10" spans="1:7">
      <c r="A10" s="13"/>
      <c r="B10" s="7" t="s">
        <v>3</v>
      </c>
      <c r="C10" s="7"/>
      <c r="D10" s="14"/>
      <c r="E10" s="7"/>
      <c r="F10" s="7"/>
      <c r="G10" s="15">
        <v>59.1</v>
      </c>
    </row>
    <row r="11" spans="1:7" ht="16.5" thickBot="1">
      <c r="A11" s="16"/>
      <c r="B11" s="17" t="s">
        <v>4</v>
      </c>
      <c r="C11" s="17"/>
      <c r="D11" s="18"/>
      <c r="E11" s="18"/>
      <c r="F11" s="18"/>
      <c r="G11" s="19">
        <f>SUM(G4:G10)</f>
        <v>13992.38</v>
      </c>
    </row>
    <row r="12" spans="1:7" ht="18.75">
      <c r="A12" s="20" t="s">
        <v>5</v>
      </c>
      <c r="B12" s="21"/>
      <c r="C12" s="3"/>
      <c r="D12" s="22"/>
      <c r="E12" s="3"/>
      <c r="F12" s="3"/>
      <c r="G12" s="4"/>
    </row>
    <row r="13" spans="1:7">
      <c r="A13" s="13"/>
      <c r="B13" s="23" t="s">
        <v>40</v>
      </c>
      <c r="C13" s="7"/>
      <c r="D13" s="14"/>
      <c r="E13" s="7"/>
      <c r="F13" s="7"/>
      <c r="G13" s="15">
        <v>7155</v>
      </c>
    </row>
    <row r="14" spans="1:7">
      <c r="A14" s="13"/>
      <c r="B14" s="23" t="s">
        <v>114</v>
      </c>
      <c r="C14" s="7"/>
      <c r="D14" s="14"/>
      <c r="E14" s="7"/>
      <c r="F14" s="7"/>
      <c r="G14" s="15">
        <v>3204</v>
      </c>
    </row>
    <row r="15" spans="1:7">
      <c r="A15" s="13"/>
      <c r="B15" s="23" t="s">
        <v>187</v>
      </c>
      <c r="C15" s="7"/>
      <c r="D15" s="14"/>
      <c r="E15" s="7"/>
      <c r="F15" s="7"/>
      <c r="G15" s="15">
        <v>100</v>
      </c>
    </row>
    <row r="16" spans="1:7">
      <c r="A16" s="13"/>
      <c r="B16" s="23" t="s">
        <v>183</v>
      </c>
      <c r="C16" s="7"/>
      <c r="D16" s="14"/>
      <c r="E16" s="7"/>
      <c r="F16" s="7"/>
      <c r="G16" s="15">
        <v>1618</v>
      </c>
    </row>
    <row r="17" spans="1:7">
      <c r="A17" s="13"/>
      <c r="B17" s="23" t="s">
        <v>140</v>
      </c>
      <c r="C17" s="7"/>
      <c r="D17" s="14"/>
      <c r="E17" s="7"/>
      <c r="F17" s="7"/>
      <c r="G17" s="15">
        <v>977</v>
      </c>
    </row>
    <row r="18" spans="1:7">
      <c r="A18" s="13"/>
      <c r="B18" s="13" t="s">
        <v>191</v>
      </c>
      <c r="C18" s="23"/>
      <c r="D18" s="14"/>
      <c r="E18" s="7"/>
      <c r="F18" s="7"/>
      <c r="G18" s="15">
        <v>108</v>
      </c>
    </row>
    <row r="19" spans="1:7">
      <c r="A19" s="13"/>
      <c r="B19" s="23" t="s">
        <v>192</v>
      </c>
      <c r="C19" s="7"/>
      <c r="D19" s="14"/>
      <c r="E19" s="7"/>
      <c r="F19" s="7"/>
      <c r="G19" s="15">
        <v>81.5</v>
      </c>
    </row>
    <row r="20" spans="1:7">
      <c r="A20" s="13"/>
      <c r="B20" s="23" t="s">
        <v>194</v>
      </c>
      <c r="C20" s="7"/>
      <c r="D20" s="14"/>
      <c r="E20" s="7"/>
      <c r="F20" s="7"/>
      <c r="G20" s="15">
        <v>515</v>
      </c>
    </row>
    <row r="21" spans="1:7">
      <c r="A21" s="13"/>
      <c r="B21" s="23" t="s">
        <v>195</v>
      </c>
      <c r="C21" s="7"/>
      <c r="D21" s="14"/>
      <c r="E21" s="7"/>
      <c r="F21" s="7"/>
      <c r="G21" s="15">
        <v>1210</v>
      </c>
    </row>
    <row r="22" spans="1:7">
      <c r="A22" s="13"/>
      <c r="B22" s="23" t="s">
        <v>36</v>
      </c>
      <c r="C22" s="7"/>
      <c r="D22" s="14"/>
      <c r="E22" s="7"/>
      <c r="F22" s="7"/>
      <c r="G22" s="15">
        <v>121</v>
      </c>
    </row>
    <row r="23" spans="1:7">
      <c r="A23" s="13"/>
      <c r="B23" s="23" t="s">
        <v>188</v>
      </c>
      <c r="C23" s="7"/>
      <c r="D23" s="14"/>
      <c r="E23" s="7"/>
      <c r="F23" s="7"/>
      <c r="G23" s="15">
        <v>177</v>
      </c>
    </row>
    <row r="24" spans="1:7">
      <c r="A24" s="13"/>
      <c r="B24" s="23" t="s">
        <v>196</v>
      </c>
      <c r="C24" s="7"/>
      <c r="D24" s="14"/>
      <c r="E24" s="7"/>
      <c r="F24" s="7"/>
      <c r="G24" s="15">
        <v>367</v>
      </c>
    </row>
    <row r="25" spans="1:7">
      <c r="A25" s="13"/>
      <c r="B25" s="23" t="s">
        <v>134</v>
      </c>
      <c r="C25" s="7"/>
      <c r="D25" s="14"/>
      <c r="E25" s="7"/>
      <c r="F25" s="7"/>
      <c r="G25" s="15">
        <v>250.04</v>
      </c>
    </row>
    <row r="26" spans="1:7">
      <c r="A26" s="13"/>
      <c r="B26" s="23" t="s">
        <v>189</v>
      </c>
      <c r="C26" s="7"/>
      <c r="D26" s="14"/>
      <c r="E26" s="7"/>
      <c r="F26" s="7"/>
      <c r="G26" s="15">
        <v>80</v>
      </c>
    </row>
    <row r="27" spans="1:7">
      <c r="A27" s="13"/>
      <c r="B27" s="23" t="s">
        <v>172</v>
      </c>
      <c r="C27" s="7"/>
      <c r="D27" s="14"/>
      <c r="E27" s="7"/>
      <c r="F27" s="7"/>
      <c r="G27" s="15">
        <v>70</v>
      </c>
    </row>
    <row r="28" spans="1:7">
      <c r="A28" s="13"/>
      <c r="B28" s="23" t="s">
        <v>190</v>
      </c>
      <c r="C28" s="7"/>
      <c r="D28" s="14"/>
      <c r="E28" s="7"/>
      <c r="F28" s="7"/>
      <c r="G28" s="15">
        <v>180</v>
      </c>
    </row>
    <row r="29" spans="1:7">
      <c r="A29" s="13"/>
      <c r="B29" s="23" t="s">
        <v>169</v>
      </c>
      <c r="C29" s="7"/>
      <c r="D29" s="14"/>
      <c r="E29" s="7"/>
      <c r="F29" s="7"/>
      <c r="G29" s="15">
        <v>117.92</v>
      </c>
    </row>
    <row r="30" spans="1:7">
      <c r="A30" s="13"/>
      <c r="B30" s="23" t="s">
        <v>193</v>
      </c>
      <c r="C30" s="7"/>
      <c r="D30" s="14"/>
      <c r="E30" s="7"/>
      <c r="F30" s="7"/>
      <c r="G30" s="15">
        <v>11.25</v>
      </c>
    </row>
    <row r="31" spans="1:7">
      <c r="A31" s="13"/>
      <c r="B31" s="23" t="s">
        <v>7</v>
      </c>
      <c r="C31" s="7"/>
      <c r="D31" s="14"/>
      <c r="E31" s="7"/>
      <c r="F31" s="7"/>
      <c r="G31" s="15">
        <v>133.69999999999999</v>
      </c>
    </row>
    <row r="32" spans="1:7">
      <c r="A32" s="13"/>
      <c r="B32" s="23" t="s">
        <v>113</v>
      </c>
      <c r="C32" s="7"/>
      <c r="D32" s="14"/>
      <c r="E32" s="7"/>
      <c r="F32" s="7"/>
      <c r="G32" s="15">
        <v>15.2</v>
      </c>
    </row>
    <row r="33" spans="1:7" ht="15.75">
      <c r="A33" s="13"/>
      <c r="B33" s="24" t="s">
        <v>4</v>
      </c>
      <c r="C33" s="25"/>
      <c r="D33" s="14"/>
      <c r="E33" s="7"/>
      <c r="F33" s="7"/>
      <c r="G33" s="26">
        <f>SUM(G13:G32)</f>
        <v>16491.61</v>
      </c>
    </row>
    <row r="34" spans="1:7" ht="19.5" thickBot="1">
      <c r="A34" s="39" t="s">
        <v>9</v>
      </c>
      <c r="B34" s="40"/>
      <c r="C34" s="27"/>
      <c r="D34" s="28"/>
      <c r="E34" s="29"/>
      <c r="F34" s="29"/>
      <c r="G34" s="30">
        <f>G11-G33</f>
        <v>-2499.2300000000014</v>
      </c>
    </row>
    <row r="35" spans="1:7" ht="18.75">
      <c r="A35" s="31" t="s">
        <v>10</v>
      </c>
      <c r="B35" s="32"/>
      <c r="C35" s="32"/>
      <c r="D35" s="32"/>
      <c r="E35" s="33"/>
      <c r="F35" s="33"/>
      <c r="G35" s="34"/>
    </row>
    <row r="36" spans="1:7" ht="15.75">
      <c r="A36" s="35" t="s">
        <v>181</v>
      </c>
      <c r="B36" s="24"/>
      <c r="C36" s="24"/>
      <c r="D36" s="14"/>
      <c r="E36" s="7"/>
      <c r="F36" s="7"/>
      <c r="G36" s="26">
        <v>36371.19</v>
      </c>
    </row>
    <row r="37" spans="1:7" ht="15.75">
      <c r="A37" s="35"/>
      <c r="B37" s="24" t="s">
        <v>179</v>
      </c>
      <c r="C37" s="24"/>
      <c r="D37" s="14"/>
      <c r="E37" s="7"/>
      <c r="F37" s="7"/>
      <c r="G37" s="26">
        <v>13992.38</v>
      </c>
    </row>
    <row r="38" spans="1:7" ht="15.75">
      <c r="A38" s="35"/>
      <c r="B38" s="24" t="s">
        <v>180</v>
      </c>
      <c r="C38" s="24"/>
      <c r="D38" s="14"/>
      <c r="E38" s="7"/>
      <c r="F38" s="7"/>
      <c r="G38" s="26">
        <v>16491.61</v>
      </c>
    </row>
    <row r="39" spans="1:7" ht="16.5" thickBot="1">
      <c r="A39" s="36" t="s">
        <v>182</v>
      </c>
      <c r="B39" s="17"/>
      <c r="C39" s="17"/>
      <c r="D39" s="28"/>
      <c r="E39" s="29"/>
      <c r="F39" s="29"/>
      <c r="G39" s="19">
        <f>G36+G37-G38</f>
        <v>33871.96</v>
      </c>
    </row>
    <row r="40" spans="1:7">
      <c r="A40" s="7"/>
      <c r="B40" s="37"/>
      <c r="C40" s="37"/>
      <c r="D40" s="7"/>
      <c r="E40" s="41" t="s">
        <v>11</v>
      </c>
      <c r="F40" s="41"/>
      <c r="G40" s="7"/>
    </row>
    <row r="41" spans="1:7">
      <c r="A41" s="7"/>
      <c r="B41" s="37"/>
      <c r="C41" s="37"/>
      <c r="D41" s="7"/>
      <c r="E41" s="42" t="s">
        <v>12</v>
      </c>
      <c r="F41" s="42"/>
      <c r="G41" s="7"/>
    </row>
  </sheetData>
  <mergeCells count="3">
    <mergeCell ref="A34:B34"/>
    <mergeCell ref="E40:F40"/>
    <mergeCell ref="E41:F41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activeCell="F5" sqref="F5"/>
    </sheetView>
  </sheetViews>
  <sheetFormatPr defaultRowHeight="1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</cols>
  <sheetData>
    <row r="1" spans="1:7" ht="26.25">
      <c r="A1" s="1" t="s">
        <v>0</v>
      </c>
      <c r="B1" s="2"/>
      <c r="C1" s="2"/>
      <c r="D1" s="2"/>
      <c r="E1" s="3"/>
      <c r="F1" s="3"/>
      <c r="G1" s="4"/>
    </row>
    <row r="2" spans="1:7" ht="18.75">
      <c r="A2" s="5" t="s">
        <v>197</v>
      </c>
      <c r="B2" s="6"/>
      <c r="C2" s="6"/>
      <c r="D2" s="6"/>
      <c r="E2" s="7"/>
      <c r="F2" s="7"/>
      <c r="G2" s="8"/>
    </row>
    <row r="3" spans="1:7" ht="18.75">
      <c r="A3" s="5" t="s">
        <v>1</v>
      </c>
      <c r="B3" s="9"/>
      <c r="C3" s="10"/>
      <c r="D3" s="11"/>
      <c r="E3" s="10"/>
      <c r="F3" s="10"/>
      <c r="G3" s="12"/>
    </row>
    <row r="4" spans="1:7">
      <c r="A4" s="13"/>
      <c r="B4" s="7"/>
      <c r="C4" s="7"/>
      <c r="D4" s="14"/>
      <c r="E4" s="7"/>
      <c r="F4" s="7"/>
      <c r="G4" s="15" t="s">
        <v>2</v>
      </c>
    </row>
    <row r="5" spans="1:7">
      <c r="A5" s="13"/>
      <c r="B5" s="7" t="s">
        <v>183</v>
      </c>
      <c r="C5" s="7"/>
      <c r="D5" s="14"/>
      <c r="E5" s="7"/>
      <c r="F5" s="7"/>
      <c r="G5" s="15">
        <v>1011.56</v>
      </c>
    </row>
    <row r="6" spans="1:7">
      <c r="A6" s="13"/>
      <c r="B6" s="7" t="s">
        <v>202</v>
      </c>
      <c r="C6" s="7"/>
      <c r="D6" s="14"/>
      <c r="E6" s="7"/>
      <c r="F6" s="7"/>
      <c r="G6" s="15">
        <v>3408.6</v>
      </c>
    </row>
    <row r="7" spans="1:7">
      <c r="A7" s="13"/>
      <c r="B7" s="7" t="s">
        <v>185</v>
      </c>
      <c r="C7" s="7"/>
      <c r="D7" s="14"/>
      <c r="E7" s="7"/>
      <c r="F7" s="7"/>
      <c r="G7" s="15">
        <v>7900</v>
      </c>
    </row>
    <row r="8" spans="1:7">
      <c r="A8" s="13"/>
      <c r="B8" s="23" t="s">
        <v>222</v>
      </c>
      <c r="C8" s="7"/>
      <c r="D8" s="14"/>
      <c r="E8" s="7"/>
      <c r="F8" s="7"/>
      <c r="G8" s="15">
        <v>1400</v>
      </c>
    </row>
    <row r="9" spans="1:7">
      <c r="A9" s="13"/>
      <c r="B9" s="7" t="s">
        <v>3</v>
      </c>
      <c r="C9" s="7"/>
      <c r="D9" s="14"/>
      <c r="E9" s="7"/>
      <c r="F9" s="7"/>
      <c r="G9" s="15">
        <v>33.200000000000003</v>
      </c>
    </row>
    <row r="10" spans="1:7" ht="16.5" thickBot="1">
      <c r="A10" s="16"/>
      <c r="B10" s="17" t="s">
        <v>4</v>
      </c>
      <c r="C10" s="17"/>
      <c r="D10" s="18"/>
      <c r="E10" s="18"/>
      <c r="F10" s="18"/>
      <c r="G10" s="19">
        <f>SUM(G4:G9)</f>
        <v>13753.36</v>
      </c>
    </row>
    <row r="11" spans="1:7" ht="18.75">
      <c r="A11" s="20" t="s">
        <v>5</v>
      </c>
      <c r="B11" s="21"/>
      <c r="C11" s="3"/>
      <c r="D11" s="22"/>
      <c r="E11" s="3"/>
      <c r="F11" s="3"/>
      <c r="G11" s="4"/>
    </row>
    <row r="12" spans="1:7">
      <c r="A12" s="13"/>
      <c r="B12" s="23" t="s">
        <v>40</v>
      </c>
      <c r="C12" s="7"/>
      <c r="D12" s="14"/>
      <c r="E12" s="7"/>
      <c r="F12" s="7"/>
      <c r="G12" s="15">
        <v>1450</v>
      </c>
    </row>
    <row r="13" spans="1:7">
      <c r="A13" s="13"/>
      <c r="B13" s="23" t="s">
        <v>208</v>
      </c>
      <c r="C13" s="7"/>
      <c r="D13" s="14"/>
      <c r="E13" s="7"/>
      <c r="F13" s="7"/>
      <c r="G13" s="15">
        <v>1650</v>
      </c>
    </row>
    <row r="14" spans="1:7">
      <c r="A14" s="13"/>
      <c r="B14" s="23" t="s">
        <v>114</v>
      </c>
      <c r="C14" s="7"/>
      <c r="D14" s="14"/>
      <c r="E14" s="7"/>
      <c r="F14" s="7"/>
      <c r="G14" s="15">
        <v>1756</v>
      </c>
    </row>
    <row r="15" spans="1:7">
      <c r="A15" s="13"/>
      <c r="B15" s="23" t="s">
        <v>203</v>
      </c>
      <c r="C15" s="7"/>
      <c r="D15" s="14"/>
      <c r="E15" s="7"/>
      <c r="F15" s="7"/>
      <c r="G15" s="15">
        <v>1480</v>
      </c>
    </row>
    <row r="16" spans="1:7">
      <c r="A16" s="13"/>
      <c r="B16" s="23" t="s">
        <v>183</v>
      </c>
      <c r="C16" s="7"/>
      <c r="D16" s="14"/>
      <c r="E16" s="7"/>
      <c r="F16" s="7"/>
      <c r="G16" s="15">
        <v>2635</v>
      </c>
    </row>
    <row r="17" spans="1:7">
      <c r="A17" s="13"/>
      <c r="B17" s="23" t="s">
        <v>140</v>
      </c>
      <c r="C17" s="7"/>
      <c r="D17" s="14"/>
      <c r="E17" s="7"/>
      <c r="F17" s="7"/>
      <c r="G17" s="15">
        <v>1266</v>
      </c>
    </row>
    <row r="18" spans="1:7">
      <c r="A18" s="13"/>
      <c r="B18" s="23" t="s">
        <v>210</v>
      </c>
      <c r="C18" s="7"/>
      <c r="D18" s="14"/>
      <c r="E18" s="7"/>
      <c r="F18" s="7"/>
      <c r="G18" s="15">
        <v>515</v>
      </c>
    </row>
    <row r="19" spans="1:7">
      <c r="A19" s="13"/>
      <c r="B19" s="23" t="s">
        <v>209</v>
      </c>
      <c r="C19" s="7"/>
      <c r="D19" s="14"/>
      <c r="E19" s="7"/>
      <c r="F19" s="7"/>
      <c r="G19" s="15">
        <v>1210</v>
      </c>
    </row>
    <row r="20" spans="1:7">
      <c r="A20" s="13"/>
      <c r="B20" s="23" t="s">
        <v>36</v>
      </c>
      <c r="C20" s="7"/>
      <c r="D20" s="14"/>
      <c r="E20" s="7"/>
      <c r="F20" s="7"/>
      <c r="G20" s="15">
        <v>121</v>
      </c>
    </row>
    <row r="21" spans="1:7">
      <c r="A21" s="13"/>
      <c r="B21" s="23" t="s">
        <v>205</v>
      </c>
      <c r="C21" s="7"/>
      <c r="D21" s="14"/>
      <c r="E21" s="7"/>
      <c r="F21" s="7"/>
      <c r="G21" s="15">
        <v>17.899999999999999</v>
      </c>
    </row>
    <row r="22" spans="1:7">
      <c r="A22" s="13"/>
      <c r="B22" s="23" t="s">
        <v>204</v>
      </c>
      <c r="C22" s="7"/>
      <c r="D22" s="14"/>
      <c r="E22" s="7"/>
      <c r="F22" s="7"/>
      <c r="G22" s="15">
        <v>70</v>
      </c>
    </row>
    <row r="23" spans="1:7">
      <c r="A23" s="13"/>
      <c r="B23" s="23" t="s">
        <v>134</v>
      </c>
      <c r="C23" s="7"/>
      <c r="D23" s="14"/>
      <c r="E23" s="7"/>
      <c r="F23" s="7"/>
      <c r="G23" s="15">
        <v>340</v>
      </c>
    </row>
    <row r="24" spans="1:7">
      <c r="A24" s="13"/>
      <c r="B24" s="23" t="s">
        <v>207</v>
      </c>
      <c r="C24" s="7"/>
      <c r="D24" s="14"/>
      <c r="E24" s="7"/>
      <c r="F24" s="7"/>
      <c r="G24" s="15">
        <v>90</v>
      </c>
    </row>
    <row r="25" spans="1:7">
      <c r="A25" s="13"/>
      <c r="B25" s="23" t="s">
        <v>206</v>
      </c>
      <c r="C25" s="7"/>
      <c r="D25" s="14"/>
      <c r="E25" s="7"/>
      <c r="F25" s="7"/>
      <c r="G25" s="15">
        <v>300</v>
      </c>
    </row>
    <row r="26" spans="1:7">
      <c r="A26" s="13"/>
      <c r="B26" s="23" t="s">
        <v>7</v>
      </c>
      <c r="C26" s="7"/>
      <c r="D26" s="14"/>
      <c r="E26" s="7"/>
      <c r="F26" s="7"/>
      <c r="G26" s="15">
        <v>121.7</v>
      </c>
    </row>
    <row r="27" spans="1:7">
      <c r="A27" s="13"/>
      <c r="B27" s="23" t="s">
        <v>113</v>
      </c>
      <c r="C27" s="7"/>
      <c r="D27" s="14"/>
      <c r="E27" s="7"/>
      <c r="F27" s="7"/>
      <c r="G27" s="15">
        <v>16.510000000000002</v>
      </c>
    </row>
    <row r="28" spans="1:7" ht="15.75">
      <c r="A28" s="13"/>
      <c r="B28" s="24" t="s">
        <v>4</v>
      </c>
      <c r="C28" s="25"/>
      <c r="D28" s="14"/>
      <c r="E28" s="7"/>
      <c r="F28" s="7"/>
      <c r="G28" s="26">
        <f>SUM(G12:G27)</f>
        <v>13039.11</v>
      </c>
    </row>
    <row r="29" spans="1:7" ht="19.5" thickBot="1">
      <c r="A29" s="39" t="s">
        <v>66</v>
      </c>
      <c r="B29" s="40"/>
      <c r="C29" s="27"/>
      <c r="D29" s="28"/>
      <c r="E29" s="29"/>
      <c r="F29" s="29"/>
      <c r="G29" s="30">
        <f>G10-G28</f>
        <v>714.25</v>
      </c>
    </row>
    <row r="30" spans="1:7" ht="18.75">
      <c r="A30" s="31" t="s">
        <v>10</v>
      </c>
      <c r="B30" s="32"/>
      <c r="C30" s="32"/>
      <c r="D30" s="32"/>
      <c r="E30" s="33"/>
      <c r="F30" s="33"/>
      <c r="G30" s="34"/>
    </row>
    <row r="31" spans="1:7" ht="15.75">
      <c r="A31" s="35" t="s">
        <v>198</v>
      </c>
      <c r="B31" s="24"/>
      <c r="C31" s="24"/>
      <c r="D31" s="14"/>
      <c r="E31" s="7"/>
      <c r="F31" s="7"/>
      <c r="G31" s="26">
        <v>33871.96</v>
      </c>
    </row>
    <row r="32" spans="1:7" ht="15.75">
      <c r="A32" s="35"/>
      <c r="B32" s="24" t="s">
        <v>199</v>
      </c>
      <c r="C32" s="24"/>
      <c r="D32" s="14"/>
      <c r="E32" s="7"/>
      <c r="F32" s="7"/>
      <c r="G32" s="26">
        <v>13753.36</v>
      </c>
    </row>
    <row r="33" spans="1:7" ht="15.75">
      <c r="A33" s="35"/>
      <c r="B33" s="24" t="s">
        <v>200</v>
      </c>
      <c r="C33" s="24"/>
      <c r="D33" s="14"/>
      <c r="E33" s="7"/>
      <c r="F33" s="7"/>
      <c r="G33" s="26">
        <v>13039.11</v>
      </c>
    </row>
    <row r="34" spans="1:7" ht="16.5" thickBot="1">
      <c r="A34" s="36" t="s">
        <v>201</v>
      </c>
      <c r="B34" s="17"/>
      <c r="C34" s="17"/>
      <c r="D34" s="28"/>
      <c r="E34" s="29"/>
      <c r="F34" s="29"/>
      <c r="G34" s="19">
        <f>G31+G32-G33</f>
        <v>34586.21</v>
      </c>
    </row>
    <row r="35" spans="1:7">
      <c r="A35" s="7"/>
      <c r="B35" s="37"/>
      <c r="C35" s="37"/>
      <c r="D35" s="7"/>
      <c r="E35" s="41" t="s">
        <v>11</v>
      </c>
      <c r="F35" s="41"/>
      <c r="G35" s="7"/>
    </row>
    <row r="36" spans="1:7">
      <c r="A36" s="7"/>
      <c r="B36" s="37"/>
      <c r="C36" s="37"/>
      <c r="D36" s="7"/>
      <c r="E36" s="42" t="s">
        <v>12</v>
      </c>
      <c r="F36" s="42"/>
      <c r="G36" s="7"/>
    </row>
  </sheetData>
  <mergeCells count="3">
    <mergeCell ref="A29:B29"/>
    <mergeCell ref="E35:F35"/>
    <mergeCell ref="E36:F36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tabSelected="1" topLeftCell="A22" workbookViewId="0">
      <selection activeCell="K19" sqref="K19"/>
    </sheetView>
  </sheetViews>
  <sheetFormatPr defaultRowHeight="1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</cols>
  <sheetData>
    <row r="1" spans="1:7" ht="26.25">
      <c r="A1" s="1" t="s">
        <v>0</v>
      </c>
      <c r="B1" s="2"/>
      <c r="C1" s="2"/>
      <c r="D1" s="2"/>
      <c r="E1" s="3"/>
      <c r="F1" s="3"/>
      <c r="G1" s="4"/>
    </row>
    <row r="2" spans="1:7" ht="18.75">
      <c r="A2" s="5" t="s">
        <v>211</v>
      </c>
      <c r="B2" s="6"/>
      <c r="C2" s="6"/>
      <c r="D2" s="6"/>
      <c r="E2" s="7"/>
      <c r="F2" s="7"/>
      <c r="G2" s="8"/>
    </row>
    <row r="3" spans="1:7" ht="18.75">
      <c r="A3" s="5" t="s">
        <v>1</v>
      </c>
      <c r="B3" s="9"/>
      <c r="C3" s="10"/>
      <c r="D3" s="11"/>
      <c r="E3" s="10"/>
      <c r="F3" s="10"/>
      <c r="G3" s="12"/>
    </row>
    <row r="4" spans="1:7">
      <c r="A4" s="13"/>
      <c r="B4" s="7"/>
      <c r="C4" s="7"/>
      <c r="D4" s="14"/>
      <c r="E4" s="7"/>
      <c r="F4" s="7"/>
      <c r="G4" s="15" t="s">
        <v>2</v>
      </c>
    </row>
    <row r="5" spans="1:7">
      <c r="A5" s="13"/>
      <c r="B5" s="7" t="s">
        <v>218</v>
      </c>
      <c r="C5" s="7"/>
      <c r="D5" s="14"/>
      <c r="E5" s="7"/>
      <c r="F5" s="7"/>
      <c r="G5" s="15">
        <v>3000</v>
      </c>
    </row>
    <row r="6" spans="1:7">
      <c r="A6" s="13"/>
      <c r="B6" s="7" t="s">
        <v>220</v>
      </c>
      <c r="C6" s="7"/>
      <c r="D6" s="14"/>
      <c r="E6" s="7"/>
      <c r="F6" s="7"/>
      <c r="G6" s="15">
        <v>574</v>
      </c>
    </row>
    <row r="7" spans="1:7">
      <c r="A7" s="13"/>
      <c r="B7" s="7" t="s">
        <v>185</v>
      </c>
      <c r="C7" s="7"/>
      <c r="D7" s="14"/>
      <c r="E7" s="7"/>
      <c r="F7" s="7"/>
      <c r="G7" s="15">
        <v>19480</v>
      </c>
    </row>
    <row r="8" spans="1:7">
      <c r="A8" s="13"/>
      <c r="B8" s="23" t="s">
        <v>219</v>
      </c>
      <c r="C8" s="7"/>
      <c r="D8" s="14"/>
      <c r="E8" s="7"/>
      <c r="F8" s="7"/>
      <c r="G8" s="15">
        <v>900</v>
      </c>
    </row>
    <row r="9" spans="1:7">
      <c r="A9" s="13"/>
      <c r="B9" s="23" t="s">
        <v>221</v>
      </c>
      <c r="C9" s="7"/>
      <c r="D9" s="14"/>
      <c r="E9" s="7"/>
      <c r="F9" s="7"/>
      <c r="G9" s="15">
        <v>600</v>
      </c>
    </row>
    <row r="10" spans="1:7">
      <c r="A10" s="13"/>
      <c r="B10" s="7" t="s">
        <v>3</v>
      </c>
      <c r="C10" s="7"/>
      <c r="D10" s="14"/>
      <c r="E10" s="7"/>
      <c r="F10" s="7"/>
      <c r="G10" s="15">
        <v>29.79</v>
      </c>
    </row>
    <row r="11" spans="1:7" ht="16.5" thickBot="1">
      <c r="A11" s="16"/>
      <c r="B11" s="17" t="s">
        <v>4</v>
      </c>
      <c r="C11" s="17"/>
      <c r="D11" s="18"/>
      <c r="E11" s="18"/>
      <c r="F11" s="18"/>
      <c r="G11" s="19">
        <f>SUM(G4:G10)</f>
        <v>24583.79</v>
      </c>
    </row>
    <row r="12" spans="1:7" ht="18.75">
      <c r="A12" s="20" t="s">
        <v>5</v>
      </c>
      <c r="B12" s="21"/>
      <c r="C12" s="3"/>
      <c r="D12" s="22"/>
      <c r="E12" s="3"/>
      <c r="F12" s="3"/>
      <c r="G12" s="4"/>
    </row>
    <row r="13" spans="1:7">
      <c r="A13" s="13"/>
      <c r="B13" s="23" t="s">
        <v>40</v>
      </c>
      <c r="C13" s="7"/>
      <c r="D13" s="14"/>
      <c r="E13" s="7"/>
      <c r="F13" s="7"/>
      <c r="G13" s="15">
        <v>24184</v>
      </c>
    </row>
    <row r="14" spans="1:7">
      <c r="A14" s="13"/>
      <c r="B14" s="23" t="s">
        <v>208</v>
      </c>
      <c r="C14" s="7"/>
      <c r="D14" s="14"/>
      <c r="E14" s="7"/>
      <c r="F14" s="7"/>
      <c r="G14" s="15">
        <v>6365</v>
      </c>
    </row>
    <row r="15" spans="1:7">
      <c r="A15" s="13"/>
      <c r="B15" s="23" t="s">
        <v>114</v>
      </c>
      <c r="C15" s="7"/>
      <c r="D15" s="14"/>
      <c r="E15" s="7"/>
      <c r="F15" s="7"/>
      <c r="G15" s="15">
        <v>114</v>
      </c>
    </row>
    <row r="16" spans="1:7">
      <c r="A16" s="13"/>
      <c r="B16" s="23" t="s">
        <v>140</v>
      </c>
      <c r="C16" s="7"/>
      <c r="D16" s="14"/>
      <c r="E16" s="7"/>
      <c r="F16" s="7"/>
      <c r="G16" s="15">
        <v>86</v>
      </c>
    </row>
    <row r="17" spans="1:7">
      <c r="A17" s="13"/>
      <c r="B17" s="23" t="s">
        <v>216</v>
      </c>
      <c r="C17" s="7"/>
      <c r="D17" s="14"/>
      <c r="E17" s="7"/>
      <c r="F17" s="7"/>
      <c r="G17" s="15">
        <v>772.5</v>
      </c>
    </row>
    <row r="18" spans="1:7">
      <c r="A18" s="13"/>
      <c r="B18" s="23" t="s">
        <v>217</v>
      </c>
      <c r="C18" s="7"/>
      <c r="D18" s="14"/>
      <c r="E18" s="7"/>
      <c r="F18" s="7"/>
      <c r="G18" s="15">
        <v>1210</v>
      </c>
    </row>
    <row r="19" spans="1:7">
      <c r="A19" s="13"/>
      <c r="B19" s="23" t="s">
        <v>36</v>
      </c>
      <c r="C19" s="7"/>
      <c r="D19" s="14"/>
      <c r="E19" s="7"/>
      <c r="F19" s="7"/>
      <c r="G19" s="15">
        <v>121</v>
      </c>
    </row>
    <row r="20" spans="1:7">
      <c r="A20" s="13"/>
      <c r="B20" s="23" t="s">
        <v>205</v>
      </c>
      <c r="C20" s="7"/>
      <c r="D20" s="14"/>
      <c r="E20" s="7"/>
      <c r="F20" s="7"/>
      <c r="G20" s="15">
        <v>17.899999999999999</v>
      </c>
    </row>
    <row r="21" spans="1:7">
      <c r="A21" s="13"/>
      <c r="B21" s="23" t="s">
        <v>226</v>
      </c>
      <c r="C21" s="7"/>
      <c r="D21" s="14"/>
      <c r="E21" s="7"/>
      <c r="F21" s="7"/>
      <c r="G21" s="15">
        <v>250</v>
      </c>
    </row>
    <row r="22" spans="1:7">
      <c r="A22" s="13"/>
      <c r="B22" s="23" t="s">
        <v>204</v>
      </c>
      <c r="C22" s="7"/>
      <c r="D22" s="14"/>
      <c r="E22" s="7"/>
      <c r="F22" s="7"/>
      <c r="G22" s="15">
        <v>165</v>
      </c>
    </row>
    <row r="23" spans="1:7">
      <c r="A23" s="13"/>
      <c r="B23" s="23" t="s">
        <v>225</v>
      </c>
      <c r="C23" s="7"/>
      <c r="D23" s="14"/>
      <c r="E23" s="7"/>
      <c r="F23" s="7"/>
      <c r="G23" s="15">
        <v>65</v>
      </c>
    </row>
    <row r="24" spans="1:7">
      <c r="A24" s="13"/>
      <c r="B24" s="23" t="s">
        <v>134</v>
      </c>
      <c r="C24" s="7"/>
      <c r="D24" s="14"/>
      <c r="E24" s="7"/>
      <c r="F24" s="7"/>
      <c r="G24" s="15">
        <v>200.05</v>
      </c>
    </row>
    <row r="25" spans="1:7">
      <c r="A25" s="13"/>
      <c r="B25" s="23" t="s">
        <v>223</v>
      </c>
      <c r="C25" s="7"/>
      <c r="D25" s="14"/>
      <c r="E25" s="7"/>
      <c r="F25" s="7"/>
      <c r="G25" s="15">
        <v>1108.25</v>
      </c>
    </row>
    <row r="26" spans="1:7">
      <c r="A26" s="13"/>
      <c r="B26" s="23" t="s">
        <v>224</v>
      </c>
      <c r="C26" s="7"/>
      <c r="D26" s="14"/>
      <c r="E26" s="7"/>
      <c r="F26" s="7"/>
      <c r="G26" s="15">
        <v>200</v>
      </c>
    </row>
    <row r="27" spans="1:7">
      <c r="A27" s="13"/>
      <c r="B27" s="23" t="s">
        <v>7</v>
      </c>
      <c r="C27" s="7"/>
      <c r="D27" s="14"/>
      <c r="E27" s="7"/>
      <c r="F27" s="7"/>
      <c r="G27" s="15">
        <v>121.7</v>
      </c>
    </row>
    <row r="28" spans="1:7">
      <c r="A28" s="13"/>
      <c r="B28" s="23" t="s">
        <v>113</v>
      </c>
      <c r="C28" s="7"/>
      <c r="D28" s="14"/>
      <c r="E28" s="7"/>
      <c r="F28" s="7"/>
      <c r="G28" s="15">
        <v>11.55</v>
      </c>
    </row>
    <row r="29" spans="1:7" ht="15.75">
      <c r="A29" s="13"/>
      <c r="B29" s="24" t="s">
        <v>4</v>
      </c>
      <c r="C29" s="25"/>
      <c r="D29" s="14"/>
      <c r="E29" s="7"/>
      <c r="F29" s="7"/>
      <c r="G29" s="26">
        <f>SUM(G13:G28)</f>
        <v>34991.950000000004</v>
      </c>
    </row>
    <row r="30" spans="1:7" ht="19.5" thickBot="1">
      <c r="A30" s="39" t="s">
        <v>9</v>
      </c>
      <c r="B30" s="40"/>
      <c r="C30" s="27"/>
      <c r="D30" s="28"/>
      <c r="E30" s="29"/>
      <c r="F30" s="29"/>
      <c r="G30" s="30">
        <f>G11-G29</f>
        <v>-10408.160000000003</v>
      </c>
    </row>
    <row r="31" spans="1:7" ht="18.75">
      <c r="A31" s="31" t="s">
        <v>10</v>
      </c>
      <c r="B31" s="32"/>
      <c r="C31" s="32"/>
      <c r="D31" s="32"/>
      <c r="E31" s="33"/>
      <c r="F31" s="33"/>
      <c r="G31" s="34"/>
    </row>
    <row r="32" spans="1:7" ht="15.75">
      <c r="A32" s="35" t="s">
        <v>212</v>
      </c>
      <c r="B32" s="24"/>
      <c r="C32" s="24"/>
      <c r="D32" s="14"/>
      <c r="E32" s="7"/>
      <c r="F32" s="7"/>
      <c r="G32" s="26">
        <v>34586.21</v>
      </c>
    </row>
    <row r="33" spans="1:7" ht="15.75">
      <c r="A33" s="35"/>
      <c r="B33" s="24" t="s">
        <v>213</v>
      </c>
      <c r="C33" s="24"/>
      <c r="D33" s="14"/>
      <c r="E33" s="7"/>
      <c r="F33" s="7"/>
      <c r="G33" s="26">
        <v>24583.79</v>
      </c>
    </row>
    <row r="34" spans="1:7" ht="15.75">
      <c r="A34" s="35"/>
      <c r="B34" s="24" t="s">
        <v>214</v>
      </c>
      <c r="C34" s="24"/>
      <c r="D34" s="14"/>
      <c r="E34" s="7"/>
      <c r="F34" s="7"/>
      <c r="G34" s="26">
        <v>34991.949999999997</v>
      </c>
    </row>
    <row r="35" spans="1:7" ht="16.5" thickBot="1">
      <c r="A35" s="36" t="s">
        <v>215</v>
      </c>
      <c r="B35" s="17"/>
      <c r="C35" s="17"/>
      <c r="D35" s="28"/>
      <c r="E35" s="29"/>
      <c r="F35" s="29"/>
      <c r="G35" s="19">
        <f>G32+G33-G34</f>
        <v>24178.050000000003</v>
      </c>
    </row>
    <row r="36" spans="1:7">
      <c r="A36" s="7"/>
      <c r="B36" s="37"/>
      <c r="C36" s="37"/>
      <c r="D36" s="7"/>
      <c r="E36" s="41" t="s">
        <v>11</v>
      </c>
      <c r="F36" s="41"/>
      <c r="G36" s="7"/>
    </row>
    <row r="37" spans="1:7">
      <c r="A37" s="7"/>
      <c r="B37" s="37"/>
      <c r="C37" s="37"/>
      <c r="D37" s="7"/>
      <c r="E37" s="42" t="s">
        <v>12</v>
      </c>
      <c r="F37" s="42"/>
      <c r="G37" s="7"/>
    </row>
  </sheetData>
  <mergeCells count="3">
    <mergeCell ref="A30:B30"/>
    <mergeCell ref="E36:F36"/>
    <mergeCell ref="E37:F3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sqref="A1:G32"/>
    </sheetView>
  </sheetViews>
  <sheetFormatPr defaultRowHeight="1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</cols>
  <sheetData>
    <row r="1" spans="1:9" ht="26.25">
      <c r="A1" s="1" t="s">
        <v>0</v>
      </c>
      <c r="B1" s="2"/>
      <c r="C1" s="2"/>
      <c r="D1" s="2"/>
      <c r="E1" s="3"/>
      <c r="F1" s="3"/>
      <c r="G1" s="4"/>
    </row>
    <row r="2" spans="1:9" ht="18.75">
      <c r="A2" s="5" t="s">
        <v>28</v>
      </c>
      <c r="B2" s="6"/>
      <c r="C2" s="6"/>
      <c r="D2" s="6"/>
      <c r="E2" s="7"/>
      <c r="F2" s="7"/>
      <c r="G2" s="8"/>
    </row>
    <row r="3" spans="1:9" ht="18.75">
      <c r="A3" s="5" t="s">
        <v>1</v>
      </c>
      <c r="B3" s="9"/>
      <c r="C3" s="10"/>
      <c r="D3" s="11"/>
      <c r="E3" s="10"/>
      <c r="F3" s="10"/>
      <c r="G3" s="12"/>
    </row>
    <row r="4" spans="1:9">
      <c r="A4" s="13"/>
      <c r="B4" s="7"/>
      <c r="C4" s="7"/>
      <c r="D4" s="14"/>
      <c r="E4" s="7"/>
      <c r="F4" s="7"/>
      <c r="G4" s="15" t="s">
        <v>2</v>
      </c>
    </row>
    <row r="5" spans="1:9">
      <c r="A5" s="13"/>
      <c r="B5" s="7" t="s">
        <v>33</v>
      </c>
      <c r="C5" s="7"/>
      <c r="D5" s="14"/>
      <c r="E5" s="7"/>
      <c r="F5" s="7"/>
      <c r="G5" s="15">
        <v>800</v>
      </c>
    </row>
    <row r="6" spans="1:9">
      <c r="A6" s="13"/>
      <c r="B6" s="7" t="s">
        <v>34</v>
      </c>
      <c r="C6" s="7"/>
      <c r="D6" s="14"/>
      <c r="E6" s="7"/>
      <c r="F6" s="7"/>
      <c r="G6" s="15">
        <v>1650</v>
      </c>
    </row>
    <row r="7" spans="1:9">
      <c r="A7" s="13"/>
      <c r="B7" s="7" t="s">
        <v>3</v>
      </c>
      <c r="C7" s="7"/>
      <c r="D7" s="14"/>
      <c r="E7" s="7"/>
      <c r="F7" s="7"/>
      <c r="G7" s="15">
        <v>60.64</v>
      </c>
    </row>
    <row r="8" spans="1:9" ht="16.5" thickBot="1">
      <c r="A8" s="16"/>
      <c r="B8" s="17" t="s">
        <v>4</v>
      </c>
      <c r="C8" s="17"/>
      <c r="D8" s="18"/>
      <c r="E8" s="18"/>
      <c r="F8" s="18"/>
      <c r="G8" s="19">
        <f>SUM(G4:G7)</f>
        <v>2510.64</v>
      </c>
      <c r="I8" t="s">
        <v>2</v>
      </c>
    </row>
    <row r="9" spans="1:9" ht="18.75">
      <c r="A9" s="20" t="s">
        <v>5</v>
      </c>
      <c r="B9" s="21"/>
      <c r="C9" s="3"/>
      <c r="D9" s="22"/>
      <c r="E9" s="3"/>
      <c r="F9" s="3"/>
      <c r="G9" s="4"/>
    </row>
    <row r="10" spans="1:9">
      <c r="A10" s="13"/>
      <c r="B10" s="23" t="s">
        <v>40</v>
      </c>
      <c r="C10" s="7"/>
      <c r="D10" s="14"/>
      <c r="E10" s="7"/>
      <c r="F10" s="7"/>
      <c r="G10" s="15">
        <v>75</v>
      </c>
    </row>
    <row r="11" spans="1:9">
      <c r="A11" s="13"/>
      <c r="B11" s="23" t="s">
        <v>41</v>
      </c>
      <c r="C11" s="7"/>
      <c r="D11" s="14"/>
      <c r="E11" s="7"/>
      <c r="F11" s="7"/>
      <c r="G11" s="15">
        <v>200</v>
      </c>
    </row>
    <row r="12" spans="1:9">
      <c r="A12" s="13"/>
      <c r="B12" s="23" t="s">
        <v>42</v>
      </c>
      <c r="C12" s="7"/>
      <c r="D12" s="14"/>
      <c r="E12" s="7"/>
      <c r="F12" s="7"/>
      <c r="G12" s="15">
        <v>490</v>
      </c>
    </row>
    <row r="13" spans="1:9">
      <c r="A13" s="13"/>
      <c r="B13" s="23" t="s">
        <v>43</v>
      </c>
      <c r="C13" s="7"/>
      <c r="D13" s="14"/>
      <c r="E13" s="7"/>
      <c r="F13" s="7"/>
      <c r="G13" s="15">
        <v>1210</v>
      </c>
    </row>
    <row r="14" spans="1:9">
      <c r="A14" s="13"/>
      <c r="B14" s="23" t="s">
        <v>35</v>
      </c>
      <c r="C14" s="7"/>
      <c r="D14" s="14"/>
      <c r="E14" s="7"/>
      <c r="F14" s="7"/>
      <c r="G14" s="15">
        <v>10138.67</v>
      </c>
    </row>
    <row r="15" spans="1:9">
      <c r="A15" s="13"/>
      <c r="B15" s="23" t="s">
        <v>38</v>
      </c>
      <c r="C15" s="7"/>
      <c r="D15" s="14"/>
      <c r="E15" s="7"/>
      <c r="F15" s="7"/>
      <c r="G15" s="15">
        <v>349.7</v>
      </c>
    </row>
    <row r="16" spans="1:9">
      <c r="A16" s="13"/>
      <c r="B16" s="23" t="s">
        <v>36</v>
      </c>
      <c r="C16" s="7"/>
      <c r="D16" s="14"/>
      <c r="E16" s="7"/>
      <c r="F16" s="7"/>
      <c r="G16" s="15">
        <v>112</v>
      </c>
    </row>
    <row r="17" spans="1:7">
      <c r="A17" s="13"/>
      <c r="B17" s="23" t="s">
        <v>19</v>
      </c>
      <c r="C17" s="7"/>
      <c r="D17" s="14"/>
      <c r="E17" s="7"/>
      <c r="F17" s="7"/>
      <c r="G17" s="38">
        <v>18.899999999999999</v>
      </c>
    </row>
    <row r="18" spans="1:7">
      <c r="A18" s="13"/>
      <c r="B18" s="23" t="s">
        <v>37</v>
      </c>
      <c r="C18" s="7"/>
      <c r="D18" s="14"/>
      <c r="E18" s="7"/>
      <c r="F18" s="7"/>
      <c r="G18" s="15">
        <v>28</v>
      </c>
    </row>
    <row r="19" spans="1:7">
      <c r="A19" s="13"/>
      <c r="B19" s="23" t="s">
        <v>21</v>
      </c>
      <c r="C19" s="7"/>
      <c r="D19" s="14"/>
      <c r="E19" s="7"/>
      <c r="F19" s="7"/>
      <c r="G19" s="15">
        <v>37.9</v>
      </c>
    </row>
    <row r="20" spans="1:7">
      <c r="A20" s="13"/>
      <c r="B20" s="23" t="s">
        <v>17</v>
      </c>
      <c r="C20" s="7"/>
      <c r="D20" s="14"/>
      <c r="E20" s="7"/>
      <c r="F20" s="7"/>
      <c r="G20" s="15">
        <v>206.43</v>
      </c>
    </row>
    <row r="21" spans="1:7">
      <c r="A21" s="13"/>
      <c r="B21" s="23" t="s">
        <v>39</v>
      </c>
      <c r="C21" s="7"/>
      <c r="D21" s="14"/>
      <c r="E21" s="7"/>
      <c r="F21" s="7"/>
      <c r="G21" s="15">
        <v>30</v>
      </c>
    </row>
    <row r="22" spans="1:7">
      <c r="A22" s="13"/>
      <c r="B22" s="23" t="s">
        <v>7</v>
      </c>
      <c r="C22" s="7"/>
      <c r="D22" s="14"/>
      <c r="E22" s="7"/>
      <c r="F22" s="7"/>
      <c r="G22" s="15">
        <v>184.42</v>
      </c>
    </row>
    <row r="23" spans="1:7">
      <c r="A23" s="13"/>
      <c r="B23" s="23" t="s">
        <v>8</v>
      </c>
      <c r="C23" s="7"/>
      <c r="D23" s="14"/>
      <c r="E23" s="7"/>
      <c r="F23" s="7"/>
      <c r="G23" s="15">
        <v>16.100000000000001</v>
      </c>
    </row>
    <row r="24" spans="1:7" ht="15.75">
      <c r="A24" s="13"/>
      <c r="B24" s="24" t="s">
        <v>4</v>
      </c>
      <c r="C24" s="25"/>
      <c r="D24" s="14"/>
      <c r="E24" s="7"/>
      <c r="F24" s="7"/>
      <c r="G24" s="26">
        <f>SUM(G10:G23)</f>
        <v>13097.12</v>
      </c>
    </row>
    <row r="25" spans="1:7" ht="19.5" thickBot="1">
      <c r="A25" s="39" t="s">
        <v>9</v>
      </c>
      <c r="B25" s="40"/>
      <c r="C25" s="27"/>
      <c r="D25" s="28"/>
      <c r="E25" s="29"/>
      <c r="F25" s="29"/>
      <c r="G25" s="30">
        <f>G8-G24</f>
        <v>-10586.480000000001</v>
      </c>
    </row>
    <row r="26" spans="1:7" ht="18.75">
      <c r="A26" s="31" t="s">
        <v>10</v>
      </c>
      <c r="B26" s="32"/>
      <c r="C26" s="32"/>
      <c r="D26" s="32"/>
      <c r="E26" s="33"/>
      <c r="F26" s="33"/>
      <c r="G26" s="34"/>
    </row>
    <row r="27" spans="1:7" ht="15.75">
      <c r="A27" s="35" t="s">
        <v>29</v>
      </c>
      <c r="B27" s="24"/>
      <c r="C27" s="24"/>
      <c r="D27" s="14"/>
      <c r="E27" s="7"/>
      <c r="F27" s="7"/>
      <c r="G27" s="26">
        <v>34664.33</v>
      </c>
    </row>
    <row r="28" spans="1:7" ht="15.75">
      <c r="A28" s="35"/>
      <c r="B28" s="24" t="s">
        <v>30</v>
      </c>
      <c r="C28" s="24"/>
      <c r="D28" s="14"/>
      <c r="E28" s="7"/>
      <c r="F28" s="7"/>
      <c r="G28" s="26">
        <v>2510.64</v>
      </c>
    </row>
    <row r="29" spans="1:7" ht="15.75">
      <c r="A29" s="35"/>
      <c r="B29" s="24" t="s">
        <v>31</v>
      </c>
      <c r="C29" s="24"/>
      <c r="D29" s="14"/>
      <c r="E29" s="7"/>
      <c r="F29" s="7"/>
      <c r="G29" s="26">
        <v>13097.12</v>
      </c>
    </row>
    <row r="30" spans="1:7" ht="16.5" thickBot="1">
      <c r="A30" s="36" t="s">
        <v>32</v>
      </c>
      <c r="B30" s="17"/>
      <c r="C30" s="17"/>
      <c r="D30" s="28"/>
      <c r="E30" s="29"/>
      <c r="F30" s="29"/>
      <c r="G30" s="19">
        <f>G27+G28-G29</f>
        <v>24077.85</v>
      </c>
    </row>
    <row r="31" spans="1:7">
      <c r="A31" s="7"/>
      <c r="B31" s="37"/>
      <c r="C31" s="37"/>
      <c r="D31" s="7"/>
      <c r="E31" s="41" t="s">
        <v>11</v>
      </c>
      <c r="F31" s="41"/>
      <c r="G31" s="7"/>
    </row>
    <row r="32" spans="1:7">
      <c r="A32" s="7"/>
      <c r="B32" s="37"/>
      <c r="C32" s="37"/>
      <c r="D32" s="7"/>
      <c r="E32" s="42" t="s">
        <v>12</v>
      </c>
      <c r="F32" s="42"/>
      <c r="G32" s="7"/>
    </row>
  </sheetData>
  <mergeCells count="3">
    <mergeCell ref="A25:B25"/>
    <mergeCell ref="E31:F31"/>
    <mergeCell ref="E32:F3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sqref="A1:G43"/>
    </sheetView>
  </sheetViews>
  <sheetFormatPr defaultRowHeight="1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</cols>
  <sheetData>
    <row r="1" spans="1:7" ht="26.25">
      <c r="A1" s="1" t="s">
        <v>0</v>
      </c>
      <c r="B1" s="2"/>
      <c r="C1" s="2"/>
      <c r="D1" s="2"/>
      <c r="E1" s="3"/>
      <c r="F1" s="3"/>
      <c r="G1" s="4"/>
    </row>
    <row r="2" spans="1:7" ht="18.75">
      <c r="A2" s="5" t="s">
        <v>44</v>
      </c>
      <c r="B2" s="6"/>
      <c r="C2" s="6"/>
      <c r="D2" s="6"/>
      <c r="E2" s="7"/>
      <c r="F2" s="7"/>
      <c r="G2" s="8"/>
    </row>
    <row r="3" spans="1:7" ht="18.75">
      <c r="A3" s="5" t="s">
        <v>1</v>
      </c>
      <c r="B3" s="9"/>
      <c r="C3" s="10"/>
      <c r="D3" s="11"/>
      <c r="E3" s="10"/>
      <c r="F3" s="10"/>
      <c r="G3" s="12"/>
    </row>
    <row r="4" spans="1:7">
      <c r="A4" s="13"/>
      <c r="B4" s="7"/>
      <c r="C4" s="7"/>
      <c r="D4" s="14"/>
      <c r="E4" s="7"/>
      <c r="F4" s="7"/>
      <c r="G4" s="15" t="s">
        <v>2</v>
      </c>
    </row>
    <row r="5" spans="1:7">
      <c r="A5" s="13"/>
      <c r="B5" s="7" t="s">
        <v>33</v>
      </c>
      <c r="C5" s="7"/>
      <c r="D5" s="14"/>
      <c r="E5" s="7"/>
      <c r="F5" s="7"/>
      <c r="G5" s="15">
        <v>400</v>
      </c>
    </row>
    <row r="6" spans="1:7">
      <c r="A6" s="13"/>
      <c r="B6" s="7" t="s">
        <v>49</v>
      </c>
      <c r="C6" s="7"/>
      <c r="D6" s="14"/>
      <c r="E6" s="7"/>
      <c r="F6" s="7"/>
      <c r="G6" s="15">
        <v>16420</v>
      </c>
    </row>
    <row r="7" spans="1:7">
      <c r="A7" s="13"/>
      <c r="B7" s="7" t="s">
        <v>52</v>
      </c>
      <c r="C7" s="7"/>
      <c r="D7" s="14"/>
      <c r="E7" s="7"/>
      <c r="F7" s="7"/>
      <c r="G7" s="15">
        <v>8758.7999999999993</v>
      </c>
    </row>
    <row r="8" spans="1:7">
      <c r="A8" s="13"/>
      <c r="B8" s="23" t="s">
        <v>53</v>
      </c>
      <c r="C8" s="7"/>
      <c r="D8" s="14"/>
      <c r="E8" s="7"/>
      <c r="F8" s="7"/>
      <c r="G8" s="15">
        <v>1459.8</v>
      </c>
    </row>
    <row r="9" spans="1:7">
      <c r="A9" s="13"/>
      <c r="B9" s="7" t="s">
        <v>51</v>
      </c>
      <c r="C9" s="7"/>
      <c r="D9" s="14"/>
      <c r="E9" s="7"/>
      <c r="F9" s="7"/>
      <c r="G9" s="15">
        <v>1933.7</v>
      </c>
    </row>
    <row r="10" spans="1:7">
      <c r="A10" s="13"/>
      <c r="B10" s="7" t="s">
        <v>50</v>
      </c>
      <c r="C10" s="7"/>
      <c r="D10" s="14"/>
      <c r="E10" s="7"/>
      <c r="F10" s="7"/>
      <c r="G10" s="15">
        <v>120</v>
      </c>
    </row>
    <row r="11" spans="1:7">
      <c r="A11" s="13"/>
      <c r="B11" s="7" t="s">
        <v>3</v>
      </c>
      <c r="C11" s="7"/>
      <c r="D11" s="14"/>
      <c r="E11" s="7"/>
      <c r="F11" s="7"/>
      <c r="G11" s="15">
        <v>47.5</v>
      </c>
    </row>
    <row r="12" spans="1:7" ht="16.5" thickBot="1">
      <c r="A12" s="16"/>
      <c r="B12" s="17" t="s">
        <v>4</v>
      </c>
      <c r="C12" s="17"/>
      <c r="D12" s="18"/>
      <c r="E12" s="18"/>
      <c r="F12" s="18"/>
      <c r="G12" s="19">
        <f>SUM(G4:G11)</f>
        <v>29139.8</v>
      </c>
    </row>
    <row r="13" spans="1:7" ht="18.75">
      <c r="A13" s="20" t="s">
        <v>5</v>
      </c>
      <c r="B13" s="21"/>
      <c r="C13" s="3"/>
      <c r="D13" s="22"/>
      <c r="E13" s="3"/>
      <c r="F13" s="3"/>
      <c r="G13" s="4"/>
    </row>
    <row r="14" spans="1:7">
      <c r="A14" s="13"/>
      <c r="B14" s="23" t="s">
        <v>40</v>
      </c>
      <c r="C14" s="7"/>
      <c r="D14" s="14"/>
      <c r="E14" s="7"/>
      <c r="F14" s="7"/>
      <c r="G14" s="15">
        <v>11600</v>
      </c>
    </row>
    <row r="15" spans="1:7">
      <c r="A15" s="13"/>
      <c r="B15" s="23" t="s">
        <v>63</v>
      </c>
      <c r="C15" s="7"/>
      <c r="D15" s="14"/>
      <c r="E15" s="7"/>
      <c r="F15" s="7"/>
      <c r="G15" s="15">
        <v>6644</v>
      </c>
    </row>
    <row r="16" spans="1:7">
      <c r="A16" s="13"/>
      <c r="B16" s="23" t="s">
        <v>62</v>
      </c>
      <c r="C16" s="7"/>
      <c r="D16" s="14"/>
      <c r="E16" s="7"/>
      <c r="F16" s="7"/>
      <c r="G16" s="15">
        <v>1144</v>
      </c>
    </row>
    <row r="17" spans="1:7">
      <c r="A17" s="13"/>
      <c r="B17" s="23" t="s">
        <v>64</v>
      </c>
      <c r="C17" s="7"/>
      <c r="D17" s="14"/>
      <c r="E17" s="7"/>
      <c r="F17" s="7"/>
      <c r="G17" s="15">
        <v>2254</v>
      </c>
    </row>
    <row r="18" spans="1:7">
      <c r="A18" s="13"/>
      <c r="B18" s="23" t="s">
        <v>65</v>
      </c>
      <c r="C18" s="7"/>
      <c r="D18" s="14"/>
      <c r="E18" s="7"/>
      <c r="F18" s="7"/>
      <c r="G18" s="15">
        <v>500</v>
      </c>
    </row>
    <row r="19" spans="1:7">
      <c r="A19" s="13"/>
      <c r="B19" s="23" t="s">
        <v>54</v>
      </c>
      <c r="C19" s="7"/>
      <c r="D19" s="14"/>
      <c r="E19" s="7"/>
      <c r="F19" s="7"/>
      <c r="G19" s="15">
        <v>490</v>
      </c>
    </row>
    <row r="20" spans="1:7">
      <c r="A20" s="13"/>
      <c r="B20" s="23" t="s">
        <v>55</v>
      </c>
      <c r="C20" s="7"/>
      <c r="D20" s="14"/>
      <c r="E20" s="7"/>
      <c r="F20" s="7"/>
      <c r="G20" s="15">
        <v>1210</v>
      </c>
    </row>
    <row r="21" spans="1:7">
      <c r="A21" s="13"/>
      <c r="B21" s="23" t="s">
        <v>35</v>
      </c>
      <c r="C21" s="7"/>
      <c r="D21" s="14"/>
      <c r="E21" s="7"/>
      <c r="F21" s="7"/>
      <c r="G21" s="15">
        <v>71.150000000000006</v>
      </c>
    </row>
    <row r="22" spans="1:7">
      <c r="A22" s="13"/>
      <c r="B22" s="23" t="s">
        <v>56</v>
      </c>
      <c r="C22" s="7"/>
      <c r="D22" s="14"/>
      <c r="E22" s="7"/>
      <c r="F22" s="7"/>
      <c r="G22" s="15">
        <v>45</v>
      </c>
    </row>
    <row r="23" spans="1:7">
      <c r="A23" s="13"/>
      <c r="B23" s="23" t="s">
        <v>36</v>
      </c>
      <c r="C23" s="7"/>
      <c r="D23" s="14"/>
      <c r="E23" s="7"/>
      <c r="F23" s="7"/>
      <c r="G23" s="15">
        <v>112</v>
      </c>
    </row>
    <row r="24" spans="1:7">
      <c r="A24" s="13"/>
      <c r="B24" s="23" t="s">
        <v>59</v>
      </c>
      <c r="C24" s="7"/>
      <c r="D24" s="14"/>
      <c r="E24" s="7"/>
      <c r="F24" s="7"/>
      <c r="G24" s="15">
        <v>72.95</v>
      </c>
    </row>
    <row r="25" spans="1:7">
      <c r="A25" s="13"/>
      <c r="B25" s="23" t="s">
        <v>19</v>
      </c>
      <c r="C25" s="7"/>
      <c r="D25" s="14"/>
      <c r="E25" s="7"/>
      <c r="F25" s="7"/>
      <c r="G25" s="38">
        <v>61.19</v>
      </c>
    </row>
    <row r="26" spans="1:7">
      <c r="A26" s="13"/>
      <c r="B26" s="23" t="s">
        <v>60</v>
      </c>
      <c r="C26" s="7"/>
      <c r="D26" s="14"/>
      <c r="E26" s="7"/>
      <c r="F26" s="7"/>
      <c r="G26" s="38">
        <v>47</v>
      </c>
    </row>
    <row r="27" spans="1:7">
      <c r="A27" s="13"/>
      <c r="B27" s="23" t="s">
        <v>58</v>
      </c>
      <c r="C27" s="7"/>
      <c r="D27" s="14"/>
      <c r="E27" s="7"/>
      <c r="F27" s="7"/>
      <c r="G27" s="38">
        <v>148</v>
      </c>
    </row>
    <row r="28" spans="1:7">
      <c r="A28" s="13"/>
      <c r="B28" s="23" t="s">
        <v>57</v>
      </c>
      <c r="C28" s="7"/>
      <c r="D28" s="14"/>
      <c r="E28" s="7"/>
      <c r="F28" s="7"/>
      <c r="G28" s="15">
        <v>137.69999999999999</v>
      </c>
    </row>
    <row r="29" spans="1:7">
      <c r="A29" s="13"/>
      <c r="B29" s="23" t="s">
        <v>61</v>
      </c>
      <c r="C29" s="7"/>
      <c r="D29" s="14"/>
      <c r="E29" s="7"/>
      <c r="F29" s="7"/>
      <c r="G29" s="15">
        <v>60</v>
      </c>
    </row>
    <row r="30" spans="1:7">
      <c r="A30" s="13"/>
      <c r="B30" s="23" t="s">
        <v>21</v>
      </c>
      <c r="C30" s="7"/>
      <c r="D30" s="14"/>
      <c r="E30" s="7"/>
      <c r="F30" s="7"/>
      <c r="G30" s="15">
        <v>10.5</v>
      </c>
    </row>
    <row r="31" spans="1:7">
      <c r="A31" s="13"/>
      <c r="B31" s="23" t="s">
        <v>17</v>
      </c>
      <c r="C31" s="7"/>
      <c r="D31" s="14"/>
      <c r="E31" s="7"/>
      <c r="F31" s="7"/>
      <c r="G31" s="15">
        <v>150</v>
      </c>
    </row>
    <row r="32" spans="1:7">
      <c r="A32" s="13"/>
      <c r="B32" s="23" t="s">
        <v>39</v>
      </c>
      <c r="C32" s="7"/>
      <c r="D32" s="14"/>
      <c r="E32" s="7"/>
      <c r="F32" s="7"/>
      <c r="G32" s="15">
        <v>0</v>
      </c>
    </row>
    <row r="33" spans="1:7">
      <c r="A33" s="13"/>
      <c r="B33" s="23" t="s">
        <v>7</v>
      </c>
      <c r="C33" s="7"/>
      <c r="D33" s="14"/>
      <c r="E33" s="7"/>
      <c r="F33" s="7"/>
      <c r="G33" s="15">
        <v>113.9</v>
      </c>
    </row>
    <row r="34" spans="1:7">
      <c r="A34" s="13"/>
      <c r="B34" s="23" t="s">
        <v>8</v>
      </c>
      <c r="C34" s="7"/>
      <c r="D34" s="14"/>
      <c r="E34" s="7"/>
      <c r="F34" s="7"/>
      <c r="G34" s="15">
        <v>35.6</v>
      </c>
    </row>
    <row r="35" spans="1:7" ht="15.75">
      <c r="A35" s="13"/>
      <c r="B35" s="24" t="s">
        <v>4</v>
      </c>
      <c r="C35" s="25"/>
      <c r="D35" s="14"/>
      <c r="E35" s="7"/>
      <c r="F35" s="7"/>
      <c r="G35" s="26">
        <f>SUM(G14:G34)</f>
        <v>24906.99</v>
      </c>
    </row>
    <row r="36" spans="1:7" ht="19.5" thickBot="1">
      <c r="A36" s="39" t="s">
        <v>66</v>
      </c>
      <c r="B36" s="40"/>
      <c r="C36" s="27"/>
      <c r="D36" s="28"/>
      <c r="E36" s="29"/>
      <c r="F36" s="29"/>
      <c r="G36" s="30">
        <f>G12-G35</f>
        <v>4232.8099999999977</v>
      </c>
    </row>
    <row r="37" spans="1:7" ht="18.75">
      <c r="A37" s="31" t="s">
        <v>10</v>
      </c>
      <c r="B37" s="32"/>
      <c r="C37" s="32"/>
      <c r="D37" s="32"/>
      <c r="E37" s="33"/>
      <c r="F37" s="33"/>
      <c r="G37" s="34"/>
    </row>
    <row r="38" spans="1:7" ht="15.75">
      <c r="A38" s="35" t="s">
        <v>45</v>
      </c>
      <c r="B38" s="24"/>
      <c r="C38" s="24"/>
      <c r="D38" s="14"/>
      <c r="E38" s="7"/>
      <c r="F38" s="7"/>
      <c r="G38" s="26">
        <v>24077.85</v>
      </c>
    </row>
    <row r="39" spans="1:7" ht="15.75">
      <c r="A39" s="35"/>
      <c r="B39" s="24" t="s">
        <v>46</v>
      </c>
      <c r="C39" s="24"/>
      <c r="D39" s="14"/>
      <c r="E39" s="7"/>
      <c r="F39" s="7"/>
      <c r="G39" s="26">
        <v>29139.8</v>
      </c>
    </row>
    <row r="40" spans="1:7" ht="15.75">
      <c r="A40" s="35"/>
      <c r="B40" s="24" t="s">
        <v>47</v>
      </c>
      <c r="C40" s="24"/>
      <c r="D40" s="14"/>
      <c r="E40" s="7"/>
      <c r="F40" s="7"/>
      <c r="G40" s="26">
        <v>24906.99</v>
      </c>
    </row>
    <row r="41" spans="1:7" ht="16.5" thickBot="1">
      <c r="A41" s="36" t="s">
        <v>48</v>
      </c>
      <c r="B41" s="17"/>
      <c r="C41" s="17"/>
      <c r="D41" s="28"/>
      <c r="E41" s="29"/>
      <c r="F41" s="29"/>
      <c r="G41" s="19">
        <f>G38+G39-G40</f>
        <v>28310.659999999993</v>
      </c>
    </row>
    <row r="42" spans="1:7">
      <c r="A42" s="7"/>
      <c r="B42" s="37"/>
      <c r="C42" s="37"/>
      <c r="D42" s="7"/>
      <c r="E42" s="41" t="s">
        <v>11</v>
      </c>
      <c r="F42" s="41"/>
      <c r="G42" s="7"/>
    </row>
    <row r="43" spans="1:7">
      <c r="A43" s="7"/>
      <c r="B43" s="37"/>
      <c r="C43" s="37"/>
      <c r="D43" s="7"/>
      <c r="E43" s="42" t="s">
        <v>12</v>
      </c>
      <c r="F43" s="42"/>
      <c r="G43" s="7"/>
    </row>
  </sheetData>
  <mergeCells count="3">
    <mergeCell ref="A36:B36"/>
    <mergeCell ref="E42:F42"/>
    <mergeCell ref="E43:F4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C23" sqref="C23"/>
    </sheetView>
  </sheetViews>
  <sheetFormatPr defaultRowHeight="1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</cols>
  <sheetData>
    <row r="1" spans="1:7" ht="26.25">
      <c r="A1" s="1" t="s">
        <v>0</v>
      </c>
      <c r="B1" s="2"/>
      <c r="C1" s="2"/>
      <c r="D1" s="2"/>
      <c r="E1" s="3"/>
      <c r="F1" s="3"/>
      <c r="G1" s="4"/>
    </row>
    <row r="2" spans="1:7" ht="18.75">
      <c r="A2" s="5" t="s">
        <v>67</v>
      </c>
      <c r="B2" s="6"/>
      <c r="C2" s="6"/>
      <c r="D2" s="6"/>
      <c r="E2" s="7"/>
      <c r="F2" s="7"/>
      <c r="G2" s="8"/>
    </row>
    <row r="3" spans="1:7" ht="18.75">
      <c r="A3" s="5" t="s">
        <v>1</v>
      </c>
      <c r="B3" s="9"/>
      <c r="C3" s="10"/>
      <c r="D3" s="11"/>
      <c r="E3" s="10"/>
      <c r="F3" s="10"/>
      <c r="G3" s="12"/>
    </row>
    <row r="4" spans="1:7">
      <c r="A4" s="13"/>
      <c r="B4" s="7"/>
      <c r="C4" s="7"/>
      <c r="D4" s="14"/>
      <c r="E4" s="7"/>
      <c r="F4" s="7"/>
      <c r="G4" s="15" t="s">
        <v>2</v>
      </c>
    </row>
    <row r="5" spans="1:7">
      <c r="A5" s="13"/>
      <c r="B5" s="7" t="s">
        <v>74</v>
      </c>
      <c r="C5" s="7"/>
      <c r="D5" s="14"/>
      <c r="E5" s="7"/>
      <c r="F5" s="7"/>
      <c r="G5" s="15">
        <v>2462.96</v>
      </c>
    </row>
    <row r="6" spans="1:7">
      <c r="A6" s="13"/>
      <c r="B6" s="7" t="s">
        <v>73</v>
      </c>
      <c r="C6" s="7"/>
      <c r="D6" s="14"/>
      <c r="E6" s="7"/>
      <c r="F6" s="7"/>
      <c r="G6" s="15">
        <v>1319.4</v>
      </c>
    </row>
    <row r="7" spans="1:7">
      <c r="A7" s="13"/>
      <c r="B7" s="7" t="s">
        <v>76</v>
      </c>
      <c r="C7" s="7"/>
      <c r="D7" s="14"/>
      <c r="E7" s="7"/>
      <c r="F7" s="7"/>
      <c r="G7" s="15">
        <v>1649.32</v>
      </c>
    </row>
    <row r="8" spans="1:7">
      <c r="A8" s="13"/>
      <c r="B8" s="7" t="s">
        <v>75</v>
      </c>
      <c r="C8" s="7"/>
      <c r="D8" s="14"/>
      <c r="E8" s="7"/>
      <c r="F8" s="7"/>
      <c r="G8" s="15">
        <v>989.52</v>
      </c>
    </row>
    <row r="9" spans="1:7">
      <c r="A9" s="13"/>
      <c r="B9" s="7" t="s">
        <v>52</v>
      </c>
      <c r="C9" s="7"/>
      <c r="D9" s="14"/>
      <c r="E9" s="7"/>
      <c r="F9" s="7"/>
      <c r="G9" s="15">
        <v>6069.36</v>
      </c>
    </row>
    <row r="10" spans="1:7">
      <c r="A10" s="13"/>
      <c r="B10" s="23" t="s">
        <v>53</v>
      </c>
      <c r="C10" s="7"/>
      <c r="D10" s="14"/>
      <c r="E10" s="7"/>
      <c r="F10" s="7"/>
      <c r="G10" s="15">
        <v>2042.3</v>
      </c>
    </row>
    <row r="11" spans="1:7">
      <c r="A11" s="13"/>
      <c r="B11" s="7" t="s">
        <v>51</v>
      </c>
      <c r="C11" s="7"/>
      <c r="D11" s="14"/>
      <c r="E11" s="7"/>
      <c r="F11" s="7"/>
      <c r="G11" s="15">
        <v>4447.74</v>
      </c>
    </row>
    <row r="12" spans="1:7">
      <c r="A12" s="13"/>
      <c r="B12" s="7" t="s">
        <v>50</v>
      </c>
      <c r="C12" s="7"/>
      <c r="D12" s="14"/>
      <c r="E12" s="7"/>
      <c r="F12" s="7"/>
      <c r="G12" s="15">
        <v>120</v>
      </c>
    </row>
    <row r="13" spans="1:7">
      <c r="A13" s="13"/>
      <c r="B13" s="23" t="s">
        <v>72</v>
      </c>
      <c r="C13" s="7"/>
      <c r="D13" s="14"/>
      <c r="E13" s="7"/>
      <c r="F13" s="7"/>
      <c r="G13" s="15">
        <v>35.299999999999997</v>
      </c>
    </row>
    <row r="14" spans="1:7">
      <c r="A14" s="13"/>
      <c r="B14" s="7" t="s">
        <v>3</v>
      </c>
      <c r="C14" s="7"/>
      <c r="D14" s="14"/>
      <c r="E14" s="7"/>
      <c r="F14" s="7"/>
      <c r="G14" s="15">
        <v>38.22</v>
      </c>
    </row>
    <row r="15" spans="1:7" ht="16.5" thickBot="1">
      <c r="A15" s="16"/>
      <c r="B15" s="17" t="s">
        <v>4</v>
      </c>
      <c r="C15" s="17"/>
      <c r="D15" s="18"/>
      <c r="E15" s="18"/>
      <c r="F15" s="18"/>
      <c r="G15" s="19">
        <f>SUM(G4:G14)</f>
        <v>19174.12</v>
      </c>
    </row>
    <row r="16" spans="1:7" ht="18.75">
      <c r="A16" s="20" t="s">
        <v>5</v>
      </c>
      <c r="B16" s="21"/>
      <c r="C16" s="3"/>
      <c r="D16" s="22"/>
      <c r="E16" s="3"/>
      <c r="F16" s="3"/>
      <c r="G16" s="4"/>
    </row>
    <row r="17" spans="1:7">
      <c r="A17" s="13"/>
      <c r="B17" s="23" t="s">
        <v>40</v>
      </c>
      <c r="C17" s="7"/>
      <c r="D17" s="14"/>
      <c r="E17" s="7"/>
      <c r="F17" s="7"/>
      <c r="G17" s="15">
        <v>3040</v>
      </c>
    </row>
    <row r="18" spans="1:7">
      <c r="A18" s="13"/>
      <c r="B18" s="23" t="s">
        <v>63</v>
      </c>
      <c r="C18" s="7"/>
      <c r="D18" s="14"/>
      <c r="E18" s="7"/>
      <c r="F18" s="7"/>
      <c r="G18" s="15">
        <v>6994</v>
      </c>
    </row>
    <row r="19" spans="1:7">
      <c r="A19" s="13"/>
      <c r="B19" s="23" t="s">
        <v>62</v>
      </c>
      <c r="C19" s="7"/>
      <c r="D19" s="14"/>
      <c r="E19" s="7"/>
      <c r="F19" s="7"/>
      <c r="G19" s="15">
        <v>1241</v>
      </c>
    </row>
    <row r="20" spans="1:7">
      <c r="A20" s="13"/>
      <c r="B20" s="23" t="s">
        <v>64</v>
      </c>
      <c r="C20" s="7"/>
      <c r="D20" s="14"/>
      <c r="E20" s="7"/>
      <c r="F20" s="7"/>
      <c r="G20" s="15">
        <v>3069</v>
      </c>
    </row>
    <row r="21" spans="1:7">
      <c r="A21" s="13"/>
      <c r="B21" s="23" t="s">
        <v>74</v>
      </c>
      <c r="C21" s="7"/>
      <c r="D21" s="14"/>
      <c r="E21" s="7"/>
      <c r="F21" s="7"/>
      <c r="G21" s="15">
        <v>2200</v>
      </c>
    </row>
    <row r="22" spans="1:7">
      <c r="A22" s="13"/>
      <c r="B22" s="23" t="s">
        <v>81</v>
      </c>
      <c r="C22" s="7"/>
      <c r="D22" s="14"/>
      <c r="E22" s="7"/>
      <c r="F22" s="7"/>
      <c r="G22" s="15">
        <v>1200</v>
      </c>
    </row>
    <row r="23" spans="1:7">
      <c r="A23" s="13"/>
      <c r="B23" s="23" t="s">
        <v>101</v>
      </c>
      <c r="C23" s="7"/>
      <c r="D23" s="14"/>
      <c r="E23" s="7"/>
      <c r="F23" s="7"/>
      <c r="G23" s="15">
        <v>1480</v>
      </c>
    </row>
    <row r="24" spans="1:7">
      <c r="A24" s="13"/>
      <c r="B24" s="23" t="s">
        <v>75</v>
      </c>
      <c r="C24" s="7"/>
      <c r="D24" s="14"/>
      <c r="E24" s="7"/>
      <c r="F24" s="7"/>
      <c r="G24" s="15">
        <v>890</v>
      </c>
    </row>
    <row r="25" spans="1:7">
      <c r="A25" s="13"/>
      <c r="B25" s="23" t="s">
        <v>82</v>
      </c>
      <c r="C25" s="7"/>
      <c r="D25" s="14"/>
      <c r="E25" s="7"/>
      <c r="F25" s="7"/>
      <c r="G25" s="15">
        <v>490</v>
      </c>
    </row>
    <row r="26" spans="1:7">
      <c r="A26" s="13"/>
      <c r="B26" s="23" t="s">
        <v>83</v>
      </c>
      <c r="C26" s="7"/>
      <c r="D26" s="14"/>
      <c r="E26" s="7"/>
      <c r="F26" s="7"/>
      <c r="G26" s="15">
        <v>1210</v>
      </c>
    </row>
    <row r="27" spans="1:7">
      <c r="A27" s="13"/>
      <c r="B27" s="23" t="s">
        <v>78</v>
      </c>
      <c r="C27" s="7"/>
      <c r="D27" s="14"/>
      <c r="E27" s="7"/>
      <c r="F27" s="7"/>
      <c r="G27" s="15">
        <v>430</v>
      </c>
    </row>
    <row r="28" spans="1:7">
      <c r="A28" s="13"/>
      <c r="B28" s="23" t="s">
        <v>36</v>
      </c>
      <c r="C28" s="7"/>
      <c r="D28" s="14"/>
      <c r="E28" s="7"/>
      <c r="F28" s="7"/>
      <c r="G28" s="15">
        <v>112</v>
      </c>
    </row>
    <row r="29" spans="1:7">
      <c r="A29" s="13"/>
      <c r="B29" s="23" t="s">
        <v>77</v>
      </c>
      <c r="C29" s="7"/>
      <c r="D29" s="14"/>
      <c r="E29" s="7"/>
      <c r="F29" s="7"/>
      <c r="G29" s="15">
        <v>79.23</v>
      </c>
    </row>
    <row r="30" spans="1:7">
      <c r="A30" s="13"/>
      <c r="B30" s="23" t="s">
        <v>19</v>
      </c>
      <c r="C30" s="7"/>
      <c r="D30" s="14"/>
      <c r="E30" s="7"/>
      <c r="F30" s="7"/>
      <c r="G30" s="38">
        <v>21.9</v>
      </c>
    </row>
    <row r="31" spans="1:7">
      <c r="A31" s="13"/>
      <c r="B31" s="23" t="s">
        <v>98</v>
      </c>
      <c r="C31" s="7"/>
      <c r="D31" s="14"/>
      <c r="E31" s="7"/>
      <c r="F31" s="7"/>
      <c r="G31" s="38">
        <v>128.94999999999999</v>
      </c>
    </row>
    <row r="32" spans="1:7">
      <c r="A32" s="13"/>
      <c r="B32" s="23" t="s">
        <v>79</v>
      </c>
      <c r="C32" s="7"/>
      <c r="D32" s="14"/>
      <c r="E32" s="7"/>
      <c r="F32" s="7"/>
      <c r="G32" s="38">
        <v>152.9</v>
      </c>
    </row>
    <row r="33" spans="1:7">
      <c r="A33" s="13"/>
      <c r="B33" s="23" t="s">
        <v>80</v>
      </c>
      <c r="C33" s="7"/>
      <c r="D33" s="14"/>
      <c r="E33" s="7"/>
      <c r="F33" s="7"/>
      <c r="G33" s="15">
        <v>945</v>
      </c>
    </row>
    <row r="34" spans="1:7">
      <c r="A34" s="13"/>
      <c r="B34" s="23" t="s">
        <v>17</v>
      </c>
      <c r="C34" s="7"/>
      <c r="D34" s="14"/>
      <c r="E34" s="7"/>
      <c r="F34" s="7"/>
      <c r="G34" s="15">
        <v>717.51</v>
      </c>
    </row>
    <row r="35" spans="1:7">
      <c r="A35" s="13"/>
      <c r="B35" s="23" t="s">
        <v>7</v>
      </c>
      <c r="C35" s="7"/>
      <c r="D35" s="14"/>
      <c r="E35" s="7"/>
      <c r="F35" s="7"/>
      <c r="G35" s="15">
        <v>117.53</v>
      </c>
    </row>
    <row r="36" spans="1:7">
      <c r="A36" s="13"/>
      <c r="B36" s="23" t="s">
        <v>8</v>
      </c>
      <c r="C36" s="7"/>
      <c r="D36" s="14"/>
      <c r="E36" s="7"/>
      <c r="F36" s="7"/>
      <c r="G36" s="15">
        <v>14.99</v>
      </c>
    </row>
    <row r="37" spans="1:7" ht="15.75">
      <c r="A37" s="13"/>
      <c r="B37" s="24" t="s">
        <v>4</v>
      </c>
      <c r="C37" s="25"/>
      <c r="D37" s="14"/>
      <c r="E37" s="7"/>
      <c r="F37" s="7"/>
      <c r="G37" s="26">
        <f>SUM(G17:G36)</f>
        <v>24534.010000000002</v>
      </c>
    </row>
    <row r="38" spans="1:7" ht="19.5" thickBot="1">
      <c r="A38" s="39" t="s">
        <v>9</v>
      </c>
      <c r="B38" s="40"/>
      <c r="C38" s="27"/>
      <c r="D38" s="28"/>
      <c r="E38" s="29"/>
      <c r="F38" s="29"/>
      <c r="G38" s="30">
        <f>G15-G37</f>
        <v>-5359.8900000000031</v>
      </c>
    </row>
    <row r="39" spans="1:7" ht="18.75">
      <c r="A39" s="31" t="s">
        <v>10</v>
      </c>
      <c r="B39" s="32"/>
      <c r="C39" s="32"/>
      <c r="D39" s="32"/>
      <c r="E39" s="33"/>
      <c r="F39" s="33"/>
      <c r="G39" s="34"/>
    </row>
    <row r="40" spans="1:7" ht="15.75">
      <c r="A40" s="35" t="s">
        <v>68</v>
      </c>
      <c r="B40" s="24"/>
      <c r="C40" s="24"/>
      <c r="D40" s="14"/>
      <c r="E40" s="7"/>
      <c r="F40" s="7"/>
      <c r="G40" s="26">
        <v>28310.66</v>
      </c>
    </row>
    <row r="41" spans="1:7" ht="15.75">
      <c r="A41" s="35"/>
      <c r="B41" s="24" t="s">
        <v>69</v>
      </c>
      <c r="C41" s="24"/>
      <c r="D41" s="14"/>
      <c r="E41" s="7"/>
      <c r="F41" s="7"/>
      <c r="G41" s="26">
        <v>19174.12</v>
      </c>
    </row>
    <row r="42" spans="1:7" ht="15.75">
      <c r="A42" s="35"/>
      <c r="B42" s="24" t="s">
        <v>70</v>
      </c>
      <c r="C42" s="24"/>
      <c r="D42" s="14"/>
      <c r="E42" s="7"/>
      <c r="F42" s="7"/>
      <c r="G42" s="26">
        <v>24534.01</v>
      </c>
    </row>
    <row r="43" spans="1:7" ht="16.5" thickBot="1">
      <c r="A43" s="36" t="s">
        <v>71</v>
      </c>
      <c r="B43" s="17"/>
      <c r="C43" s="17"/>
      <c r="D43" s="28"/>
      <c r="E43" s="29"/>
      <c r="F43" s="29"/>
      <c r="G43" s="19">
        <f>G40+G41-G42</f>
        <v>22950.77</v>
      </c>
    </row>
    <row r="44" spans="1:7">
      <c r="A44" s="7"/>
      <c r="B44" s="37"/>
      <c r="C44" s="37"/>
      <c r="D44" s="7"/>
      <c r="E44" s="41" t="s">
        <v>11</v>
      </c>
      <c r="F44" s="41"/>
      <c r="G44" s="7"/>
    </row>
    <row r="45" spans="1:7">
      <c r="A45" s="7"/>
      <c r="B45" s="37"/>
      <c r="C45" s="37"/>
      <c r="D45" s="7"/>
      <c r="E45" s="42" t="s">
        <v>12</v>
      </c>
      <c r="F45" s="42"/>
      <c r="G45" s="7"/>
    </row>
  </sheetData>
  <mergeCells count="3">
    <mergeCell ref="A38:B38"/>
    <mergeCell ref="E44:F44"/>
    <mergeCell ref="E45:F4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workbookViewId="0">
      <selection activeCell="E29" sqref="E28:E29"/>
    </sheetView>
  </sheetViews>
  <sheetFormatPr defaultRowHeight="1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</cols>
  <sheetData>
    <row r="1" spans="1:7" ht="26.25">
      <c r="A1" s="1" t="s">
        <v>0</v>
      </c>
      <c r="B1" s="2"/>
      <c r="C1" s="2"/>
      <c r="D1" s="2"/>
      <c r="E1" s="3"/>
      <c r="F1" s="3"/>
      <c r="G1" s="4"/>
    </row>
    <row r="2" spans="1:7" ht="18.75">
      <c r="A2" s="5" t="s">
        <v>103</v>
      </c>
      <c r="B2" s="6"/>
      <c r="C2" s="6"/>
      <c r="D2" s="6"/>
      <c r="E2" s="7"/>
      <c r="F2" s="7"/>
      <c r="G2" s="8"/>
    </row>
    <row r="3" spans="1:7" ht="18.75">
      <c r="A3" s="5" t="s">
        <v>1</v>
      </c>
      <c r="B3" s="9"/>
      <c r="C3" s="10"/>
      <c r="D3" s="11"/>
      <c r="E3" s="10"/>
      <c r="F3" s="10"/>
      <c r="G3" s="12"/>
    </row>
    <row r="4" spans="1:7">
      <c r="A4" s="13"/>
      <c r="B4" s="7"/>
      <c r="C4" s="7"/>
      <c r="D4" s="14"/>
      <c r="E4" s="7"/>
      <c r="F4" s="7"/>
      <c r="G4" s="15" t="s">
        <v>2</v>
      </c>
    </row>
    <row r="5" spans="1:7">
      <c r="A5" s="13"/>
      <c r="B5" s="7" t="s">
        <v>99</v>
      </c>
      <c r="C5" s="7"/>
      <c r="D5" s="14"/>
      <c r="E5" s="7"/>
      <c r="F5" s="7"/>
      <c r="G5" s="15">
        <v>3408.6</v>
      </c>
    </row>
    <row r="6" spans="1:7">
      <c r="A6" s="13"/>
      <c r="B6" s="7" t="s">
        <v>100</v>
      </c>
      <c r="C6" s="7"/>
      <c r="D6" s="14"/>
      <c r="E6" s="7"/>
      <c r="F6" s="7"/>
      <c r="G6" s="15">
        <v>1649.32</v>
      </c>
    </row>
    <row r="7" spans="1:7">
      <c r="A7" s="13"/>
      <c r="B7" s="7" t="s">
        <v>87</v>
      </c>
      <c r="C7" s="7"/>
      <c r="D7" s="14"/>
      <c r="E7" s="7"/>
      <c r="F7" s="7"/>
      <c r="G7" s="15">
        <v>300</v>
      </c>
    </row>
    <row r="8" spans="1:7">
      <c r="A8" s="13"/>
      <c r="B8" s="7" t="s">
        <v>52</v>
      </c>
      <c r="C8" s="7"/>
      <c r="D8" s="14"/>
      <c r="E8" s="7"/>
      <c r="F8" s="7"/>
      <c r="G8" s="15">
        <v>5057.8</v>
      </c>
    </row>
    <row r="9" spans="1:7">
      <c r="A9" s="13"/>
      <c r="B9" s="23" t="s">
        <v>53</v>
      </c>
      <c r="C9" s="7"/>
      <c r="D9" s="14"/>
      <c r="E9" s="7"/>
      <c r="F9" s="7"/>
      <c r="G9" s="15">
        <v>1011.56</v>
      </c>
    </row>
    <row r="10" spans="1:7">
      <c r="A10" s="13"/>
      <c r="B10" s="7" t="s">
        <v>51</v>
      </c>
      <c r="C10" s="7"/>
      <c r="D10" s="14"/>
      <c r="E10" s="7"/>
      <c r="F10" s="7"/>
      <c r="G10" s="15">
        <v>4895.74</v>
      </c>
    </row>
    <row r="11" spans="1:7">
      <c r="A11" s="13"/>
      <c r="B11" s="7" t="s">
        <v>50</v>
      </c>
      <c r="C11" s="7"/>
      <c r="D11" s="14"/>
      <c r="E11" s="7"/>
      <c r="F11" s="7"/>
      <c r="G11" s="15">
        <v>60</v>
      </c>
    </row>
    <row r="12" spans="1:7">
      <c r="A12" s="13"/>
      <c r="B12" s="23" t="s">
        <v>86</v>
      </c>
      <c r="C12" s="7"/>
      <c r="D12" s="14"/>
      <c r="E12" s="7"/>
      <c r="F12" s="7"/>
      <c r="G12" s="15">
        <v>200</v>
      </c>
    </row>
    <row r="13" spans="1:7">
      <c r="A13" s="13"/>
      <c r="B13" s="23" t="s">
        <v>85</v>
      </c>
      <c r="C13" s="7"/>
      <c r="D13" s="14"/>
      <c r="E13" s="7"/>
      <c r="F13" s="7"/>
      <c r="G13" s="15">
        <v>3015.14</v>
      </c>
    </row>
    <row r="14" spans="1:7">
      <c r="A14" s="13"/>
      <c r="B14" s="7" t="s">
        <v>3</v>
      </c>
      <c r="C14" s="7"/>
      <c r="D14" s="14"/>
      <c r="E14" s="7"/>
      <c r="F14" s="7"/>
      <c r="G14" s="15">
        <v>35.83</v>
      </c>
    </row>
    <row r="15" spans="1:7" ht="16.5" thickBot="1">
      <c r="A15" s="16"/>
      <c r="B15" s="17" t="s">
        <v>4</v>
      </c>
      <c r="C15" s="17"/>
      <c r="D15" s="18"/>
      <c r="E15" s="18"/>
      <c r="F15" s="18"/>
      <c r="G15" s="19">
        <f>SUM(G4:G14)</f>
        <v>19633.990000000002</v>
      </c>
    </row>
    <row r="16" spans="1:7" ht="18.75">
      <c r="A16" s="20" t="s">
        <v>5</v>
      </c>
      <c r="B16" s="21"/>
      <c r="C16" s="3"/>
      <c r="D16" s="22"/>
      <c r="E16" s="3"/>
      <c r="F16" s="3"/>
      <c r="G16" s="4"/>
    </row>
    <row r="17" spans="1:7">
      <c r="A17" s="13"/>
      <c r="B17" s="23" t="s">
        <v>40</v>
      </c>
      <c r="C17" s="7"/>
      <c r="D17" s="14"/>
      <c r="E17" s="7"/>
      <c r="F17" s="7"/>
      <c r="G17" s="15">
        <v>240</v>
      </c>
    </row>
    <row r="18" spans="1:7">
      <c r="A18" s="13"/>
      <c r="B18" s="23" t="s">
        <v>63</v>
      </c>
      <c r="C18" s="7"/>
      <c r="D18" s="14"/>
      <c r="E18" s="7"/>
      <c r="F18" s="7"/>
      <c r="G18" s="15">
        <v>4729</v>
      </c>
    </row>
    <row r="19" spans="1:7">
      <c r="A19" s="13"/>
      <c r="B19" s="23" t="s">
        <v>62</v>
      </c>
      <c r="C19" s="7"/>
      <c r="D19" s="14"/>
      <c r="E19" s="7"/>
      <c r="F19" s="7"/>
      <c r="G19" s="15">
        <v>1220</v>
      </c>
    </row>
    <row r="20" spans="1:7">
      <c r="A20" s="13"/>
      <c r="B20" s="23" t="s">
        <v>64</v>
      </c>
      <c r="C20" s="7"/>
      <c r="D20" s="14"/>
      <c r="E20" s="7"/>
      <c r="F20" s="7"/>
      <c r="G20" s="15">
        <v>2173</v>
      </c>
    </row>
    <row r="21" spans="1:7">
      <c r="A21" s="13"/>
      <c r="B21" s="23" t="s">
        <v>94</v>
      </c>
      <c r="C21" s="7"/>
      <c r="D21" s="14"/>
      <c r="E21" s="7"/>
      <c r="F21" s="7"/>
      <c r="G21" s="15">
        <v>1076</v>
      </c>
    </row>
    <row r="22" spans="1:7">
      <c r="A22" s="13"/>
      <c r="B22" s="23" t="s">
        <v>95</v>
      </c>
      <c r="C22" s="7"/>
      <c r="D22" s="14"/>
      <c r="E22" s="7"/>
      <c r="F22" s="7"/>
      <c r="G22" s="15">
        <v>1125</v>
      </c>
    </row>
    <row r="23" spans="1:7">
      <c r="A23" s="13"/>
      <c r="B23" s="23" t="s">
        <v>97</v>
      </c>
      <c r="C23" s="7"/>
      <c r="D23" s="14"/>
      <c r="E23" s="7"/>
      <c r="F23" s="7"/>
      <c r="G23" s="15">
        <v>1480</v>
      </c>
    </row>
    <row r="24" spans="1:7">
      <c r="A24" s="13"/>
      <c r="B24" s="23" t="s">
        <v>96</v>
      </c>
      <c r="C24" s="7"/>
      <c r="D24" s="14"/>
      <c r="E24" s="7"/>
      <c r="F24" s="7"/>
      <c r="G24" s="15">
        <v>260</v>
      </c>
    </row>
    <row r="25" spans="1:7">
      <c r="A25" s="13"/>
      <c r="B25" s="23" t="s">
        <v>122</v>
      </c>
      <c r="C25" s="7"/>
      <c r="D25" s="14"/>
      <c r="E25" s="7"/>
      <c r="F25" s="7"/>
      <c r="G25" s="15">
        <v>490</v>
      </c>
    </row>
    <row r="26" spans="1:7">
      <c r="A26" s="13"/>
      <c r="B26" s="23" t="s">
        <v>123</v>
      </c>
      <c r="C26" s="7"/>
      <c r="D26" s="14"/>
      <c r="E26" s="7"/>
      <c r="F26" s="7"/>
      <c r="G26" s="15">
        <v>1210</v>
      </c>
    </row>
    <row r="27" spans="1:7">
      <c r="A27" s="13"/>
      <c r="B27" s="23" t="s">
        <v>36</v>
      </c>
      <c r="C27" s="7"/>
      <c r="D27" s="14"/>
      <c r="E27" s="7"/>
      <c r="F27" s="7"/>
      <c r="G27" s="15">
        <v>112</v>
      </c>
    </row>
    <row r="28" spans="1:7">
      <c r="A28" s="13"/>
      <c r="B28" s="23" t="s">
        <v>93</v>
      </c>
      <c r="C28" s="7"/>
      <c r="D28" s="14"/>
      <c r="E28" s="7"/>
      <c r="F28" s="7"/>
      <c r="G28" s="15">
        <v>45</v>
      </c>
    </row>
    <row r="29" spans="1:7">
      <c r="A29" s="13"/>
      <c r="B29" s="23" t="s">
        <v>145</v>
      </c>
      <c r="C29" s="7"/>
      <c r="D29" s="14"/>
      <c r="E29" s="7"/>
      <c r="F29" s="7"/>
      <c r="G29" s="38">
        <v>128.94999999999999</v>
      </c>
    </row>
    <row r="30" spans="1:7">
      <c r="A30" s="13"/>
      <c r="B30" s="23" t="s">
        <v>91</v>
      </c>
      <c r="C30" s="7"/>
      <c r="D30" s="14"/>
      <c r="E30" s="7"/>
      <c r="F30" s="7"/>
      <c r="G30" s="38">
        <v>80</v>
      </c>
    </row>
    <row r="31" spans="1:7">
      <c r="A31" s="13"/>
      <c r="B31" s="23" t="s">
        <v>92</v>
      </c>
      <c r="C31" s="7"/>
      <c r="D31" s="14"/>
      <c r="E31" s="7"/>
      <c r="F31" s="7"/>
      <c r="G31" s="15">
        <v>90</v>
      </c>
    </row>
    <row r="32" spans="1:7">
      <c r="A32" s="13"/>
      <c r="B32" s="23" t="s">
        <v>17</v>
      </c>
      <c r="C32" s="7"/>
      <c r="D32" s="14"/>
      <c r="E32" s="7"/>
      <c r="F32" s="7"/>
      <c r="G32" s="15">
        <v>440</v>
      </c>
    </row>
    <row r="33" spans="1:7">
      <c r="A33" s="13"/>
      <c r="B33" s="23" t="s">
        <v>7</v>
      </c>
      <c r="C33" s="7"/>
      <c r="D33" s="14"/>
      <c r="E33" s="7"/>
      <c r="F33" s="7"/>
      <c r="G33" s="15">
        <v>112.9</v>
      </c>
    </row>
    <row r="34" spans="1:7">
      <c r="A34" s="13"/>
      <c r="B34" s="23" t="s">
        <v>8</v>
      </c>
      <c r="C34" s="7"/>
      <c r="D34" s="14"/>
      <c r="E34" s="7"/>
      <c r="F34" s="7"/>
      <c r="G34" s="15">
        <v>8.35</v>
      </c>
    </row>
    <row r="35" spans="1:7" ht="15.75">
      <c r="A35" s="13"/>
      <c r="B35" s="24" t="s">
        <v>4</v>
      </c>
      <c r="C35" s="25"/>
      <c r="D35" s="14"/>
      <c r="E35" s="7"/>
      <c r="F35" s="7"/>
      <c r="G35" s="26">
        <f>SUM(G17:G34)</f>
        <v>15020.2</v>
      </c>
    </row>
    <row r="36" spans="1:7" ht="19.5" thickBot="1">
      <c r="A36" s="39" t="s">
        <v>66</v>
      </c>
      <c r="B36" s="40"/>
      <c r="C36" s="27"/>
      <c r="D36" s="28"/>
      <c r="E36" s="29"/>
      <c r="F36" s="29"/>
      <c r="G36" s="30">
        <f>G15-G35</f>
        <v>4613.7900000000009</v>
      </c>
    </row>
    <row r="37" spans="1:7" ht="18.75">
      <c r="A37" s="31" t="s">
        <v>10</v>
      </c>
      <c r="B37" s="32"/>
      <c r="C37" s="32"/>
      <c r="D37" s="32"/>
      <c r="E37" s="33"/>
      <c r="F37" s="33"/>
      <c r="G37" s="34"/>
    </row>
    <row r="38" spans="1:7" ht="15.75">
      <c r="A38" s="35" t="s">
        <v>84</v>
      </c>
      <c r="B38" s="24"/>
      <c r="C38" s="24"/>
      <c r="D38" s="14"/>
      <c r="E38" s="7"/>
      <c r="F38" s="7"/>
      <c r="G38" s="26">
        <v>22950.77</v>
      </c>
    </row>
    <row r="39" spans="1:7" ht="15.75">
      <c r="A39" s="35"/>
      <c r="B39" s="24" t="s">
        <v>88</v>
      </c>
      <c r="C39" s="24"/>
      <c r="D39" s="14"/>
      <c r="E39" s="7"/>
      <c r="F39" s="7"/>
      <c r="G39" s="26">
        <v>19633.990000000002</v>
      </c>
    </row>
    <row r="40" spans="1:7" ht="15.75">
      <c r="A40" s="35"/>
      <c r="B40" s="24" t="s">
        <v>89</v>
      </c>
      <c r="C40" s="24"/>
      <c r="D40" s="14"/>
      <c r="E40" s="7"/>
      <c r="F40" s="7"/>
      <c r="G40" s="26">
        <v>15020.2</v>
      </c>
    </row>
    <row r="41" spans="1:7" ht="16.5" thickBot="1">
      <c r="A41" s="36" t="s">
        <v>90</v>
      </c>
      <c r="B41" s="17"/>
      <c r="C41" s="17"/>
      <c r="D41" s="28"/>
      <c r="E41" s="29"/>
      <c r="F41" s="29"/>
      <c r="G41" s="19">
        <f>G38+G39-G40</f>
        <v>27564.560000000001</v>
      </c>
    </row>
    <row r="42" spans="1:7">
      <c r="A42" s="7"/>
      <c r="B42" s="37"/>
      <c r="C42" s="37"/>
      <c r="D42" s="7"/>
      <c r="E42" s="41" t="s">
        <v>11</v>
      </c>
      <c r="F42" s="41"/>
      <c r="G42" s="7"/>
    </row>
    <row r="43" spans="1:7">
      <c r="A43" s="7"/>
      <c r="B43" s="37"/>
      <c r="C43" s="37"/>
      <c r="D43" s="7"/>
      <c r="E43" s="42" t="s">
        <v>12</v>
      </c>
      <c r="F43" s="42"/>
      <c r="G43" s="7"/>
    </row>
  </sheetData>
  <mergeCells count="3">
    <mergeCell ref="A36:B36"/>
    <mergeCell ref="E42:F42"/>
    <mergeCell ref="E43:F4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E27" sqref="E27"/>
    </sheetView>
  </sheetViews>
  <sheetFormatPr defaultRowHeight="1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</cols>
  <sheetData>
    <row r="1" spans="1:7" ht="26.25">
      <c r="A1" s="1" t="s">
        <v>0</v>
      </c>
      <c r="B1" s="2"/>
      <c r="C1" s="2"/>
      <c r="D1" s="2"/>
      <c r="E1" s="3"/>
      <c r="F1" s="3"/>
      <c r="G1" s="4"/>
    </row>
    <row r="2" spans="1:7" ht="18.75">
      <c r="A2" s="5" t="s">
        <v>102</v>
      </c>
      <c r="B2" s="6"/>
      <c r="C2" s="6"/>
      <c r="D2" s="6"/>
      <c r="E2" s="7"/>
      <c r="F2" s="7"/>
      <c r="G2" s="8"/>
    </row>
    <row r="3" spans="1:7" ht="18.75">
      <c r="A3" s="5" t="s">
        <v>1</v>
      </c>
      <c r="B3" s="9"/>
      <c r="C3" s="10"/>
      <c r="D3" s="11"/>
      <c r="E3" s="10"/>
      <c r="F3" s="10"/>
      <c r="G3" s="12"/>
    </row>
    <row r="4" spans="1:7">
      <c r="A4" s="13"/>
      <c r="B4" s="7"/>
      <c r="C4" s="7"/>
      <c r="D4" s="14"/>
      <c r="E4" s="7"/>
      <c r="F4" s="7"/>
      <c r="G4" s="15" t="s">
        <v>2</v>
      </c>
    </row>
    <row r="5" spans="1:7">
      <c r="A5" s="13"/>
      <c r="B5" s="7" t="s">
        <v>112</v>
      </c>
      <c r="C5" s="7"/>
      <c r="D5" s="14"/>
      <c r="E5" s="7"/>
      <c r="F5" s="7"/>
      <c r="G5" s="15">
        <v>44035</v>
      </c>
    </row>
    <row r="6" spans="1:7">
      <c r="A6" s="13"/>
      <c r="B6" s="7" t="s">
        <v>109</v>
      </c>
      <c r="C6" s="7"/>
      <c r="D6" s="14"/>
      <c r="E6" s="7"/>
      <c r="F6" s="7"/>
      <c r="G6" s="15">
        <v>7652.4</v>
      </c>
    </row>
    <row r="7" spans="1:7">
      <c r="A7" s="13"/>
      <c r="B7" s="7" t="s">
        <v>110</v>
      </c>
      <c r="C7" s="7"/>
      <c r="D7" s="14"/>
      <c r="E7" s="7"/>
      <c r="F7" s="7"/>
      <c r="G7" s="15">
        <v>1649.34</v>
      </c>
    </row>
    <row r="8" spans="1:7">
      <c r="A8" s="13"/>
      <c r="B8" s="7" t="s">
        <v>87</v>
      </c>
      <c r="C8" s="7"/>
      <c r="D8" s="14"/>
      <c r="E8" s="7"/>
      <c r="F8" s="7"/>
      <c r="G8" s="15">
        <v>100</v>
      </c>
    </row>
    <row r="9" spans="1:7">
      <c r="A9" s="13"/>
      <c r="B9" s="7" t="s">
        <v>108</v>
      </c>
      <c r="C9" s="7"/>
      <c r="D9" s="14"/>
      <c r="E9" s="7"/>
      <c r="F9" s="7"/>
      <c r="G9" s="15">
        <v>4046.24</v>
      </c>
    </row>
    <row r="10" spans="1:7">
      <c r="A10" s="13"/>
      <c r="B10" s="23" t="s">
        <v>111</v>
      </c>
      <c r="C10" s="7"/>
      <c r="D10" s="14"/>
      <c r="E10" s="7"/>
      <c r="F10" s="7"/>
      <c r="G10" s="15">
        <v>7697</v>
      </c>
    </row>
    <row r="11" spans="1:7">
      <c r="A11" s="13"/>
      <c r="B11" s="7" t="s">
        <v>51</v>
      </c>
      <c r="C11" s="7"/>
      <c r="D11" s="14"/>
      <c r="E11" s="7"/>
      <c r="F11" s="7"/>
      <c r="G11" s="15">
        <v>3067.74</v>
      </c>
    </row>
    <row r="12" spans="1:7">
      <c r="A12" s="13"/>
      <c r="B12" s="7" t="s">
        <v>50</v>
      </c>
      <c r="C12" s="7"/>
      <c r="D12" s="14"/>
      <c r="E12" s="7"/>
      <c r="F12" s="7"/>
      <c r="G12" s="15">
        <v>110</v>
      </c>
    </row>
    <row r="13" spans="1:7">
      <c r="A13" s="13"/>
      <c r="B13" s="23" t="s">
        <v>86</v>
      </c>
      <c r="C13" s="7"/>
      <c r="D13" s="14"/>
      <c r="E13" s="7"/>
      <c r="F13" s="7"/>
      <c r="G13" s="15">
        <v>200</v>
      </c>
    </row>
    <row r="14" spans="1:7">
      <c r="A14" s="13"/>
      <c r="B14" s="7" t="s">
        <v>3</v>
      </c>
      <c r="C14" s="7"/>
      <c r="D14" s="14"/>
      <c r="E14" s="7"/>
      <c r="F14" s="7"/>
      <c r="G14" s="15">
        <v>71.28</v>
      </c>
    </row>
    <row r="15" spans="1:7" ht="16.5" thickBot="1">
      <c r="A15" s="16"/>
      <c r="B15" s="17" t="s">
        <v>4</v>
      </c>
      <c r="C15" s="17"/>
      <c r="D15" s="18"/>
      <c r="E15" s="18"/>
      <c r="F15" s="18"/>
      <c r="G15" s="19">
        <f>SUM(G4:G14)</f>
        <v>68629</v>
      </c>
    </row>
    <row r="16" spans="1:7" ht="18.75">
      <c r="A16" s="20" t="s">
        <v>5</v>
      </c>
      <c r="B16" s="21"/>
      <c r="C16" s="3"/>
      <c r="D16" s="22"/>
      <c r="E16" s="3"/>
      <c r="F16" s="3"/>
      <c r="G16" s="4"/>
    </row>
    <row r="17" spans="1:7">
      <c r="A17" s="13"/>
      <c r="B17" s="23" t="s">
        <v>40</v>
      </c>
      <c r="C17" s="7"/>
      <c r="D17" s="14"/>
      <c r="E17" s="7"/>
      <c r="F17" s="7"/>
      <c r="G17" s="15">
        <v>36308</v>
      </c>
    </row>
    <row r="18" spans="1:7">
      <c r="A18" s="13"/>
      <c r="B18" s="23" t="s">
        <v>114</v>
      </c>
      <c r="C18" s="7"/>
      <c r="D18" s="14"/>
      <c r="E18" s="7"/>
      <c r="F18" s="7"/>
      <c r="G18" s="15">
        <v>4358</v>
      </c>
    </row>
    <row r="19" spans="1:7">
      <c r="A19" s="13"/>
      <c r="B19" s="23" t="s">
        <v>95</v>
      </c>
      <c r="C19" s="7"/>
      <c r="D19" s="14"/>
      <c r="E19" s="7"/>
      <c r="F19" s="7"/>
      <c r="G19" s="15">
        <v>1500</v>
      </c>
    </row>
    <row r="20" spans="1:7">
      <c r="A20" s="13"/>
      <c r="B20" s="23" t="s">
        <v>94</v>
      </c>
      <c r="C20" s="7"/>
      <c r="D20" s="14"/>
      <c r="E20" s="7"/>
      <c r="F20" s="7"/>
      <c r="G20" s="15">
        <v>950</v>
      </c>
    </row>
    <row r="21" spans="1:7">
      <c r="A21" s="13"/>
      <c r="B21" s="23" t="s">
        <v>119</v>
      </c>
      <c r="C21" s="7"/>
      <c r="D21" s="14"/>
      <c r="E21" s="7"/>
      <c r="F21" s="7"/>
      <c r="G21" s="15">
        <v>80</v>
      </c>
    </row>
    <row r="22" spans="1:7">
      <c r="A22" s="13"/>
      <c r="B22" s="23" t="s">
        <v>126</v>
      </c>
      <c r="C22" s="7"/>
      <c r="D22" s="14"/>
      <c r="E22" s="7"/>
      <c r="F22" s="7"/>
      <c r="G22" s="15">
        <v>174</v>
      </c>
    </row>
    <row r="23" spans="1:7">
      <c r="A23" s="13"/>
      <c r="B23" s="23" t="s">
        <v>118</v>
      </c>
      <c r="C23" s="7"/>
      <c r="D23" s="14"/>
      <c r="E23" s="7"/>
      <c r="F23" s="7"/>
      <c r="G23" s="15">
        <v>800</v>
      </c>
    </row>
    <row r="24" spans="1:7">
      <c r="A24" s="13"/>
      <c r="B24" s="23" t="s">
        <v>116</v>
      </c>
      <c r="C24" s="7"/>
      <c r="D24" s="14"/>
      <c r="E24" s="7"/>
      <c r="F24" s="7"/>
      <c r="G24" s="15">
        <v>157</v>
      </c>
    </row>
    <row r="25" spans="1:7">
      <c r="A25" s="13"/>
      <c r="B25" s="23" t="s">
        <v>143</v>
      </c>
      <c r="C25" s="7"/>
      <c r="D25" s="14"/>
      <c r="E25" s="7"/>
      <c r="F25" s="7"/>
      <c r="G25" s="15">
        <v>515</v>
      </c>
    </row>
    <row r="26" spans="1:7">
      <c r="A26" s="13"/>
      <c r="B26" s="23" t="s">
        <v>124</v>
      </c>
      <c r="C26" s="7"/>
      <c r="D26" s="14"/>
      <c r="E26" s="7"/>
      <c r="F26" s="7"/>
      <c r="G26" s="15">
        <v>1210</v>
      </c>
    </row>
    <row r="27" spans="1:7">
      <c r="A27" s="13"/>
      <c r="B27" s="23" t="s">
        <v>36</v>
      </c>
      <c r="C27" s="7"/>
      <c r="D27" s="14"/>
      <c r="E27" s="7"/>
      <c r="F27" s="7"/>
      <c r="G27" s="15">
        <v>121</v>
      </c>
    </row>
    <row r="28" spans="1:7">
      <c r="A28" s="13"/>
      <c r="B28" s="23" t="s">
        <v>117</v>
      </c>
      <c r="C28" s="7"/>
      <c r="D28" s="14"/>
      <c r="E28" s="7"/>
      <c r="F28" s="7"/>
      <c r="G28" s="15">
        <v>14.89</v>
      </c>
    </row>
    <row r="29" spans="1:7">
      <c r="A29" s="13"/>
      <c r="B29" s="23" t="s">
        <v>144</v>
      </c>
      <c r="C29" s="7"/>
      <c r="D29" s="14"/>
      <c r="E29" s="7"/>
      <c r="F29" s="7"/>
      <c r="G29" s="38">
        <v>128.94999999999999</v>
      </c>
    </row>
    <row r="30" spans="1:7">
      <c r="A30" s="13"/>
      <c r="B30" s="23" t="s">
        <v>125</v>
      </c>
      <c r="C30" s="7"/>
      <c r="D30" s="14"/>
      <c r="E30" s="7"/>
      <c r="F30" s="7"/>
      <c r="G30" s="38">
        <v>80</v>
      </c>
    </row>
    <row r="31" spans="1:7">
      <c r="A31" s="13"/>
      <c r="B31" s="23" t="s">
        <v>120</v>
      </c>
      <c r="C31" s="7"/>
      <c r="D31" s="14"/>
      <c r="E31" s="7"/>
      <c r="F31" s="7"/>
      <c r="G31" s="38">
        <v>84</v>
      </c>
    </row>
    <row r="32" spans="1:7">
      <c r="A32" s="13"/>
      <c r="B32" s="23" t="s">
        <v>92</v>
      </c>
      <c r="C32" s="7"/>
      <c r="D32" s="14"/>
      <c r="E32" s="7"/>
      <c r="F32" s="7"/>
      <c r="G32" s="15">
        <v>80</v>
      </c>
    </row>
    <row r="33" spans="1:7">
      <c r="A33" s="13"/>
      <c r="B33" s="23" t="s">
        <v>115</v>
      </c>
      <c r="C33" s="7"/>
      <c r="D33" s="14"/>
      <c r="E33" s="7"/>
      <c r="F33" s="7"/>
      <c r="G33" s="15">
        <v>24.75</v>
      </c>
    </row>
    <row r="34" spans="1:7">
      <c r="A34" s="13"/>
      <c r="B34" s="23" t="s">
        <v>121</v>
      </c>
      <c r="C34" s="7"/>
      <c r="D34" s="14"/>
      <c r="E34" s="7"/>
      <c r="F34" s="7"/>
      <c r="G34" s="15">
        <v>10.01</v>
      </c>
    </row>
    <row r="35" spans="1:7">
      <c r="A35" s="13"/>
      <c r="B35" s="23" t="s">
        <v>7</v>
      </c>
      <c r="C35" s="7"/>
      <c r="D35" s="14"/>
      <c r="E35" s="7"/>
      <c r="F35" s="7"/>
      <c r="G35" s="15">
        <v>145.31</v>
      </c>
    </row>
    <row r="36" spans="1:7">
      <c r="A36" s="13"/>
      <c r="B36" s="23" t="s">
        <v>113</v>
      </c>
      <c r="C36" s="7"/>
      <c r="D36" s="14"/>
      <c r="E36" s="7"/>
      <c r="F36" s="7"/>
      <c r="G36" s="15">
        <v>20.16</v>
      </c>
    </row>
    <row r="37" spans="1:7" ht="15.75">
      <c r="A37" s="13"/>
      <c r="B37" s="24" t="s">
        <v>4</v>
      </c>
      <c r="C37" s="25"/>
      <c r="D37" s="14"/>
      <c r="E37" s="7"/>
      <c r="F37" s="7"/>
      <c r="G37" s="26">
        <f>SUM(G17:G36)</f>
        <v>46761.07</v>
      </c>
    </row>
    <row r="38" spans="1:7" ht="19.5" thickBot="1">
      <c r="A38" s="39" t="s">
        <v>66</v>
      </c>
      <c r="B38" s="40"/>
      <c r="C38" s="27"/>
      <c r="D38" s="28"/>
      <c r="E38" s="29"/>
      <c r="F38" s="29"/>
      <c r="G38" s="30">
        <f>G15-G37</f>
        <v>21867.93</v>
      </c>
    </row>
    <row r="39" spans="1:7" ht="18.75">
      <c r="A39" s="31" t="s">
        <v>10</v>
      </c>
      <c r="B39" s="32"/>
      <c r="C39" s="32"/>
      <c r="D39" s="32"/>
      <c r="E39" s="33"/>
      <c r="F39" s="33"/>
      <c r="G39" s="34"/>
    </row>
    <row r="40" spans="1:7" ht="15.75">
      <c r="A40" s="35" t="s">
        <v>104</v>
      </c>
      <c r="B40" s="24"/>
      <c r="C40" s="24"/>
      <c r="D40" s="14"/>
      <c r="E40" s="7"/>
      <c r="F40" s="7"/>
      <c r="G40" s="26">
        <v>27564.560000000001</v>
      </c>
    </row>
    <row r="41" spans="1:7" ht="15.75">
      <c r="A41" s="35"/>
      <c r="B41" s="24" t="s">
        <v>105</v>
      </c>
      <c r="C41" s="24"/>
      <c r="D41" s="14"/>
      <c r="E41" s="7"/>
      <c r="F41" s="7"/>
      <c r="G41" s="26">
        <v>68629</v>
      </c>
    </row>
    <row r="42" spans="1:7" ht="15.75">
      <c r="A42" s="35"/>
      <c r="B42" s="24" t="s">
        <v>106</v>
      </c>
      <c r="C42" s="24"/>
      <c r="D42" s="14"/>
      <c r="E42" s="7"/>
      <c r="F42" s="7"/>
      <c r="G42" s="26">
        <v>46761.07</v>
      </c>
    </row>
    <row r="43" spans="1:7" ht="16.5" thickBot="1">
      <c r="A43" s="36" t="s">
        <v>107</v>
      </c>
      <c r="B43" s="17"/>
      <c r="C43" s="17"/>
      <c r="D43" s="28"/>
      <c r="E43" s="29"/>
      <c r="F43" s="29"/>
      <c r="G43" s="19">
        <f>G40+G41-G42</f>
        <v>49432.49</v>
      </c>
    </row>
    <row r="44" spans="1:7">
      <c r="A44" s="7"/>
      <c r="B44" s="37"/>
      <c r="C44" s="37"/>
      <c r="D44" s="7"/>
      <c r="E44" s="41" t="s">
        <v>11</v>
      </c>
      <c r="F44" s="41"/>
      <c r="G44" s="7"/>
    </row>
    <row r="45" spans="1:7">
      <c r="A45" s="7"/>
      <c r="B45" s="37"/>
      <c r="C45" s="37"/>
      <c r="D45" s="7"/>
      <c r="E45" s="42" t="s">
        <v>12</v>
      </c>
      <c r="F45" s="42"/>
      <c r="G45" s="7"/>
    </row>
  </sheetData>
  <mergeCells count="3">
    <mergeCell ref="A38:B38"/>
    <mergeCell ref="E44:F44"/>
    <mergeCell ref="E45:F45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9"/>
  <sheetViews>
    <sheetView workbookViewId="0">
      <selection activeCell="G40" sqref="A1:G40"/>
    </sheetView>
  </sheetViews>
  <sheetFormatPr defaultRowHeight="1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</cols>
  <sheetData>
    <row r="1" spans="1:7" ht="26.25">
      <c r="A1" s="1" t="s">
        <v>0</v>
      </c>
      <c r="B1" s="2"/>
      <c r="C1" s="2"/>
      <c r="D1" s="2"/>
      <c r="E1" s="3"/>
      <c r="F1" s="3"/>
      <c r="G1" s="4"/>
    </row>
    <row r="2" spans="1:7" ht="18.75">
      <c r="A2" s="5" t="s">
        <v>127</v>
      </c>
      <c r="B2" s="6"/>
      <c r="C2" s="6"/>
      <c r="D2" s="6"/>
      <c r="E2" s="7"/>
      <c r="F2" s="7"/>
      <c r="G2" s="8"/>
    </row>
    <row r="3" spans="1:7" ht="18.75">
      <c r="A3" s="5" t="s">
        <v>1</v>
      </c>
      <c r="B3" s="9"/>
      <c r="C3" s="10"/>
      <c r="D3" s="11"/>
      <c r="E3" s="10"/>
      <c r="F3" s="10"/>
      <c r="G3" s="12"/>
    </row>
    <row r="4" spans="1:7">
      <c r="A4" s="13"/>
      <c r="B4" s="7"/>
      <c r="C4" s="7"/>
      <c r="D4" s="14"/>
      <c r="E4" s="7"/>
      <c r="F4" s="7"/>
      <c r="G4" s="15" t="s">
        <v>2</v>
      </c>
    </row>
    <row r="5" spans="1:7">
      <c r="A5" s="13"/>
      <c r="B5" s="7" t="s">
        <v>109</v>
      </c>
      <c r="C5" s="7"/>
      <c r="D5" s="14"/>
      <c r="E5" s="7"/>
      <c r="F5" s="7"/>
      <c r="G5" s="15">
        <v>6377</v>
      </c>
    </row>
    <row r="6" spans="1:7">
      <c r="A6" s="13"/>
      <c r="B6" s="7" t="s">
        <v>110</v>
      </c>
      <c r="C6" s="7"/>
      <c r="D6" s="14"/>
      <c r="E6" s="7"/>
      <c r="F6" s="7"/>
      <c r="G6" s="15">
        <v>2199.12</v>
      </c>
    </row>
    <row r="7" spans="1:7">
      <c r="A7" s="13"/>
      <c r="B7" s="7" t="s">
        <v>51</v>
      </c>
      <c r="C7" s="7"/>
      <c r="D7" s="14"/>
      <c r="E7" s="7"/>
      <c r="F7" s="7"/>
      <c r="G7" s="15">
        <v>3067.74</v>
      </c>
    </row>
    <row r="8" spans="1:7">
      <c r="A8" s="13"/>
      <c r="B8" s="7" t="s">
        <v>132</v>
      </c>
      <c r="C8" s="7"/>
      <c r="D8" s="14"/>
      <c r="E8" s="7"/>
      <c r="F8" s="7"/>
      <c r="G8" s="15">
        <v>215</v>
      </c>
    </row>
    <row r="9" spans="1:7">
      <c r="A9" s="13"/>
      <c r="B9" s="7" t="s">
        <v>3</v>
      </c>
      <c r="C9" s="7"/>
      <c r="D9" s="14"/>
      <c r="E9" s="7"/>
      <c r="F9" s="7"/>
      <c r="G9" s="15">
        <v>89.48</v>
      </c>
    </row>
    <row r="10" spans="1:7" ht="16.5" thickBot="1">
      <c r="A10" s="16"/>
      <c r="B10" s="17" t="s">
        <v>4</v>
      </c>
      <c r="C10" s="17"/>
      <c r="D10" s="18"/>
      <c r="E10" s="18"/>
      <c r="F10" s="18"/>
      <c r="G10" s="19">
        <f>SUM(G4:G9)</f>
        <v>11948.339999999998</v>
      </c>
    </row>
    <row r="11" spans="1:7" ht="18.75">
      <c r="A11" s="20" t="s">
        <v>5</v>
      </c>
      <c r="B11" s="21"/>
      <c r="C11" s="3"/>
      <c r="D11" s="22"/>
      <c r="E11" s="3"/>
      <c r="F11" s="3"/>
      <c r="G11" s="4"/>
    </row>
    <row r="12" spans="1:7">
      <c r="A12" s="13"/>
      <c r="B12" s="23" t="s">
        <v>40</v>
      </c>
      <c r="C12" s="7"/>
      <c r="D12" s="14"/>
      <c r="E12" s="7"/>
      <c r="F12" s="7"/>
      <c r="G12" s="15">
        <v>2355</v>
      </c>
    </row>
    <row r="13" spans="1:7">
      <c r="A13" s="13"/>
      <c r="B13" s="23" t="s">
        <v>114</v>
      </c>
      <c r="C13" s="7"/>
      <c r="D13" s="14"/>
      <c r="E13" s="7"/>
      <c r="F13" s="7"/>
      <c r="G13" s="15">
        <v>8964</v>
      </c>
    </row>
    <row r="14" spans="1:7">
      <c r="A14" s="13"/>
      <c r="B14" s="23" t="s">
        <v>95</v>
      </c>
      <c r="C14" s="7"/>
      <c r="D14" s="14"/>
      <c r="E14" s="7"/>
      <c r="F14" s="7"/>
      <c r="G14" s="15">
        <v>1500</v>
      </c>
    </row>
    <row r="15" spans="1:7">
      <c r="A15" s="13"/>
      <c r="B15" s="23" t="s">
        <v>94</v>
      </c>
      <c r="C15" s="7"/>
      <c r="D15" s="14"/>
      <c r="E15" s="7"/>
      <c r="F15" s="7"/>
      <c r="G15" s="15">
        <v>196</v>
      </c>
    </row>
    <row r="16" spans="1:7">
      <c r="A16" s="13"/>
      <c r="B16" s="23" t="s">
        <v>63</v>
      </c>
      <c r="C16" s="7"/>
      <c r="D16" s="14"/>
      <c r="E16" s="7"/>
      <c r="F16" s="7"/>
      <c r="G16" s="15">
        <v>1707</v>
      </c>
    </row>
    <row r="17" spans="1:7">
      <c r="A17" s="13"/>
      <c r="B17" s="23" t="s">
        <v>140</v>
      </c>
      <c r="C17" s="7"/>
      <c r="D17" s="14"/>
      <c r="E17" s="7"/>
      <c r="F17" s="7"/>
      <c r="G17" s="15">
        <v>1614</v>
      </c>
    </row>
    <row r="18" spans="1:7">
      <c r="A18" s="13"/>
      <c r="B18" s="23" t="s">
        <v>135</v>
      </c>
      <c r="C18" s="7"/>
      <c r="D18" s="14"/>
      <c r="E18" s="7"/>
      <c r="F18" s="7"/>
      <c r="G18" s="15">
        <v>174</v>
      </c>
    </row>
    <row r="19" spans="1:7">
      <c r="A19" s="13"/>
      <c r="B19" s="23" t="s">
        <v>138</v>
      </c>
      <c r="C19" s="7"/>
      <c r="D19" s="14"/>
      <c r="E19" s="7"/>
      <c r="F19" s="7"/>
      <c r="G19" s="15">
        <v>387</v>
      </c>
    </row>
    <row r="20" spans="1:7">
      <c r="A20" s="13"/>
      <c r="B20" s="23" t="s">
        <v>141</v>
      </c>
      <c r="C20" s="7"/>
      <c r="D20" s="14"/>
      <c r="E20" s="7"/>
      <c r="F20" s="7"/>
      <c r="G20" s="15">
        <v>515</v>
      </c>
    </row>
    <row r="21" spans="1:7">
      <c r="A21" s="13"/>
      <c r="B21" s="23" t="s">
        <v>142</v>
      </c>
      <c r="C21" s="7"/>
      <c r="D21" s="14"/>
      <c r="E21" s="7"/>
      <c r="F21" s="7"/>
      <c r="G21" s="15">
        <v>1210</v>
      </c>
    </row>
    <row r="22" spans="1:7">
      <c r="A22" s="13"/>
      <c r="B22" s="23" t="s">
        <v>36</v>
      </c>
      <c r="C22" s="7"/>
      <c r="D22" s="14"/>
      <c r="E22" s="7"/>
      <c r="F22" s="7"/>
      <c r="G22" s="15">
        <v>121</v>
      </c>
    </row>
    <row r="23" spans="1:7">
      <c r="A23" s="13"/>
      <c r="B23" s="23" t="s">
        <v>136</v>
      </c>
      <c r="C23" s="7"/>
      <c r="D23" s="14"/>
      <c r="E23" s="7"/>
      <c r="F23" s="7"/>
      <c r="G23" s="15">
        <v>47.7</v>
      </c>
    </row>
    <row r="24" spans="1:7">
      <c r="A24" s="13"/>
      <c r="B24" s="23" t="s">
        <v>133</v>
      </c>
      <c r="C24" s="7"/>
      <c r="D24" s="14"/>
      <c r="E24" s="7"/>
      <c r="F24" s="7"/>
      <c r="G24" s="38">
        <v>128.94999999999999</v>
      </c>
    </row>
    <row r="25" spans="1:7">
      <c r="A25" s="13"/>
      <c r="B25" s="23" t="s">
        <v>139</v>
      </c>
      <c r="C25" s="7"/>
      <c r="D25" s="14"/>
      <c r="E25" s="7"/>
      <c r="F25" s="7"/>
      <c r="G25" s="38">
        <v>43.6</v>
      </c>
    </row>
    <row r="26" spans="1:7">
      <c r="A26" s="13"/>
      <c r="B26" s="23" t="s">
        <v>120</v>
      </c>
      <c r="C26" s="7"/>
      <c r="D26" s="14"/>
      <c r="E26" s="7"/>
      <c r="F26" s="7"/>
      <c r="G26" s="38">
        <v>60</v>
      </c>
    </row>
    <row r="27" spans="1:7">
      <c r="A27" s="13"/>
      <c r="B27" s="23" t="s">
        <v>134</v>
      </c>
      <c r="C27" s="7"/>
      <c r="D27" s="14"/>
      <c r="E27" s="7"/>
      <c r="F27" s="7"/>
      <c r="G27" s="15">
        <v>378.82</v>
      </c>
    </row>
    <row r="28" spans="1:7">
      <c r="A28" s="13"/>
      <c r="B28" s="23" t="s">
        <v>137</v>
      </c>
      <c r="C28" s="7"/>
      <c r="D28" s="14"/>
      <c r="E28" s="7"/>
      <c r="F28" s="7"/>
      <c r="G28" s="15">
        <v>103.39</v>
      </c>
    </row>
    <row r="29" spans="1:7">
      <c r="A29" s="13"/>
      <c r="B29" s="23" t="s">
        <v>7</v>
      </c>
      <c r="C29" s="7"/>
      <c r="D29" s="14"/>
      <c r="E29" s="7"/>
      <c r="F29" s="7"/>
      <c r="G29" s="15">
        <v>112.9</v>
      </c>
    </row>
    <row r="30" spans="1:7">
      <c r="A30" s="13"/>
      <c r="B30" s="23" t="s">
        <v>113</v>
      </c>
      <c r="C30" s="7"/>
      <c r="D30" s="14"/>
      <c r="E30" s="7"/>
      <c r="F30" s="7"/>
      <c r="G30" s="15">
        <v>13.93</v>
      </c>
    </row>
    <row r="31" spans="1:7" ht="15.75">
      <c r="A31" s="13"/>
      <c r="B31" s="24" t="s">
        <v>4</v>
      </c>
      <c r="C31" s="25"/>
      <c r="D31" s="14"/>
      <c r="E31" s="7"/>
      <c r="F31" s="7"/>
      <c r="G31" s="26">
        <f>SUM(G12:G30)</f>
        <v>19632.29</v>
      </c>
    </row>
    <row r="32" spans="1:7" ht="19.5" thickBot="1">
      <c r="A32" s="39" t="s">
        <v>9</v>
      </c>
      <c r="B32" s="40"/>
      <c r="C32" s="27"/>
      <c r="D32" s="28"/>
      <c r="E32" s="29"/>
      <c r="F32" s="29"/>
      <c r="G32" s="30">
        <f>G10-G31</f>
        <v>-7683.9500000000025</v>
      </c>
    </row>
    <row r="33" spans="1:7" ht="18.75">
      <c r="A33" s="31" t="s">
        <v>10</v>
      </c>
      <c r="B33" s="32"/>
      <c r="C33" s="32"/>
      <c r="D33" s="32"/>
      <c r="E33" s="33"/>
      <c r="F33" s="33"/>
      <c r="G33" s="34"/>
    </row>
    <row r="34" spans="1:7" ht="15.75">
      <c r="A34" s="35" t="s">
        <v>128</v>
      </c>
      <c r="B34" s="24"/>
      <c r="C34" s="24"/>
      <c r="D34" s="14"/>
      <c r="E34" s="7"/>
      <c r="F34" s="7"/>
      <c r="G34" s="26">
        <v>49432.49</v>
      </c>
    </row>
    <row r="35" spans="1:7" ht="15.75">
      <c r="A35" s="35"/>
      <c r="B35" s="24" t="s">
        <v>129</v>
      </c>
      <c r="C35" s="24"/>
      <c r="D35" s="14"/>
      <c r="E35" s="7"/>
      <c r="F35" s="7"/>
      <c r="G35" s="26">
        <v>11948.34</v>
      </c>
    </row>
    <row r="36" spans="1:7" ht="15.75">
      <c r="A36" s="35"/>
      <c r="B36" s="24" t="s">
        <v>130</v>
      </c>
      <c r="C36" s="24"/>
      <c r="D36" s="14"/>
      <c r="E36" s="7"/>
      <c r="F36" s="7"/>
      <c r="G36" s="26">
        <v>19632.29</v>
      </c>
    </row>
    <row r="37" spans="1:7" ht="16.5" thickBot="1">
      <c r="A37" s="36" t="s">
        <v>131</v>
      </c>
      <c r="B37" s="17"/>
      <c r="C37" s="17"/>
      <c r="D37" s="28"/>
      <c r="E37" s="29"/>
      <c r="F37" s="29"/>
      <c r="G37" s="19">
        <f>G34+G35-G36</f>
        <v>41748.54</v>
      </c>
    </row>
    <row r="38" spans="1:7">
      <c r="A38" s="7"/>
      <c r="B38" s="37"/>
      <c r="C38" s="37"/>
      <c r="D38" s="7"/>
      <c r="E38" s="41" t="s">
        <v>11</v>
      </c>
      <c r="F38" s="41"/>
      <c r="G38" s="7"/>
    </row>
    <row r="39" spans="1:7">
      <c r="A39" s="7"/>
      <c r="B39" s="37"/>
      <c r="C39" s="37"/>
      <c r="D39" s="7"/>
      <c r="E39" s="42" t="s">
        <v>12</v>
      </c>
      <c r="F39" s="42"/>
      <c r="G39" s="7"/>
    </row>
  </sheetData>
  <mergeCells count="3">
    <mergeCell ref="A32:B32"/>
    <mergeCell ref="E38:F38"/>
    <mergeCell ref="E39:F39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7"/>
  <sheetViews>
    <sheetView workbookViewId="0">
      <selection sqref="A1:H40"/>
    </sheetView>
  </sheetViews>
  <sheetFormatPr defaultRowHeight="1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</cols>
  <sheetData>
    <row r="1" spans="1:7" ht="26.25">
      <c r="A1" s="1" t="s">
        <v>0</v>
      </c>
      <c r="B1" s="2"/>
      <c r="C1" s="2"/>
      <c r="D1" s="2"/>
      <c r="E1" s="3"/>
      <c r="F1" s="3"/>
      <c r="G1" s="4"/>
    </row>
    <row r="2" spans="1:7" ht="18.75">
      <c r="A2" s="5" t="s">
        <v>146</v>
      </c>
      <c r="B2" s="6"/>
      <c r="C2" s="6"/>
      <c r="D2" s="6"/>
      <c r="E2" s="7"/>
      <c r="F2" s="7"/>
      <c r="G2" s="8"/>
    </row>
    <row r="3" spans="1:7" ht="18.75">
      <c r="A3" s="5" t="s">
        <v>1</v>
      </c>
      <c r="B3" s="9"/>
      <c r="C3" s="10"/>
      <c r="D3" s="11"/>
      <c r="E3" s="10"/>
      <c r="F3" s="10"/>
      <c r="G3" s="12"/>
    </row>
    <row r="4" spans="1:7">
      <c r="A4" s="13"/>
      <c r="B4" s="7"/>
      <c r="C4" s="7"/>
      <c r="D4" s="14"/>
      <c r="E4" s="7"/>
      <c r="F4" s="7"/>
      <c r="G4" s="15" t="s">
        <v>2</v>
      </c>
    </row>
    <row r="5" spans="1:7">
      <c r="A5" s="13"/>
      <c r="B5" s="7" t="s">
        <v>147</v>
      </c>
      <c r="C5" s="7"/>
      <c r="D5" s="14"/>
      <c r="E5" s="7"/>
      <c r="F5" s="7"/>
      <c r="G5" s="15">
        <v>12950</v>
      </c>
    </row>
    <row r="6" spans="1:7">
      <c r="A6" s="13"/>
      <c r="B6" s="7" t="s">
        <v>109</v>
      </c>
      <c r="C6" s="7"/>
      <c r="D6" s="14"/>
      <c r="E6" s="7"/>
      <c r="F6" s="7"/>
      <c r="G6" s="15">
        <v>2869.65</v>
      </c>
    </row>
    <row r="7" spans="1:7">
      <c r="A7" s="13"/>
      <c r="B7" s="7" t="s">
        <v>148</v>
      </c>
      <c r="C7" s="7"/>
      <c r="D7" s="14"/>
      <c r="E7" s="7"/>
      <c r="F7" s="7"/>
      <c r="G7" s="15">
        <v>15327.15</v>
      </c>
    </row>
    <row r="8" spans="1:7">
      <c r="A8" s="13"/>
      <c r="B8" s="7" t="s">
        <v>51</v>
      </c>
      <c r="C8" s="7"/>
      <c r="D8" s="14"/>
      <c r="E8" s="7"/>
      <c r="F8" s="7"/>
      <c r="G8" s="15">
        <v>3497.74</v>
      </c>
    </row>
    <row r="9" spans="1:7">
      <c r="A9" s="13"/>
      <c r="B9" s="23" t="s">
        <v>150</v>
      </c>
      <c r="C9" s="7"/>
      <c r="D9" s="14"/>
      <c r="E9" s="7"/>
      <c r="F9" s="7"/>
      <c r="G9" s="15">
        <v>860</v>
      </c>
    </row>
    <row r="10" spans="1:7">
      <c r="A10" s="13"/>
      <c r="B10" s="7" t="s">
        <v>149</v>
      </c>
      <c r="C10" s="7"/>
      <c r="D10" s="14"/>
      <c r="E10" s="7"/>
      <c r="F10" s="7"/>
      <c r="G10" s="15">
        <v>280</v>
      </c>
    </row>
    <row r="11" spans="1:7">
      <c r="A11" s="13"/>
      <c r="B11" s="7" t="s">
        <v>3</v>
      </c>
      <c r="C11" s="7"/>
      <c r="D11" s="14"/>
      <c r="E11" s="7"/>
      <c r="F11" s="7"/>
      <c r="G11" s="15">
        <v>64.97</v>
      </c>
    </row>
    <row r="12" spans="1:7" ht="16.5" thickBot="1">
      <c r="A12" s="16"/>
      <c r="B12" s="17" t="s">
        <v>4</v>
      </c>
      <c r="C12" s="17"/>
      <c r="D12" s="18"/>
      <c r="E12" s="18"/>
      <c r="F12" s="18"/>
      <c r="G12" s="19">
        <f>SUM(G4:G11)</f>
        <v>35849.51</v>
      </c>
    </row>
    <row r="13" spans="1:7" ht="18.75">
      <c r="A13" s="20" t="s">
        <v>5</v>
      </c>
      <c r="B13" s="21"/>
      <c r="C13" s="3"/>
      <c r="D13" s="22"/>
      <c r="E13" s="3"/>
      <c r="F13" s="3"/>
      <c r="G13" s="4"/>
    </row>
    <row r="14" spans="1:7">
      <c r="A14" s="13"/>
      <c r="B14" s="23" t="s">
        <v>40</v>
      </c>
      <c r="C14" s="7"/>
      <c r="D14" s="14"/>
      <c r="E14" s="7"/>
      <c r="F14" s="7"/>
      <c r="G14" s="15">
        <v>9040</v>
      </c>
    </row>
    <row r="15" spans="1:7">
      <c r="A15" s="13"/>
      <c r="B15" s="23" t="s">
        <v>114</v>
      </c>
      <c r="C15" s="7"/>
      <c r="D15" s="14"/>
      <c r="E15" s="7"/>
      <c r="F15" s="7"/>
      <c r="G15" s="15">
        <v>3238</v>
      </c>
    </row>
    <row r="16" spans="1:7">
      <c r="A16" s="13"/>
      <c r="B16" s="23" t="s">
        <v>95</v>
      </c>
      <c r="C16" s="7"/>
      <c r="D16" s="14"/>
      <c r="E16" s="7"/>
      <c r="F16" s="7"/>
      <c r="G16" s="15">
        <v>1625</v>
      </c>
    </row>
    <row r="17" spans="1:7">
      <c r="A17" s="13"/>
      <c r="B17" s="23" t="s">
        <v>155</v>
      </c>
      <c r="C17" s="7"/>
      <c r="D17" s="14"/>
      <c r="E17" s="7"/>
      <c r="F17" s="7"/>
      <c r="G17" s="15">
        <v>14310</v>
      </c>
    </row>
    <row r="18" spans="1:7">
      <c r="A18" s="13"/>
      <c r="B18" s="23" t="s">
        <v>63</v>
      </c>
      <c r="C18" s="7"/>
      <c r="D18" s="14"/>
      <c r="E18" s="7"/>
      <c r="F18" s="7"/>
      <c r="G18" s="15">
        <v>559</v>
      </c>
    </row>
    <row r="19" spans="1:7">
      <c r="A19" s="13"/>
      <c r="B19" s="23" t="s">
        <v>140</v>
      </c>
      <c r="C19" s="7"/>
      <c r="D19" s="14"/>
      <c r="E19" s="7"/>
      <c r="F19" s="7"/>
      <c r="G19" s="15">
        <v>1139</v>
      </c>
    </row>
    <row r="20" spans="1:7">
      <c r="A20" s="13"/>
      <c r="B20" s="23" t="s">
        <v>156</v>
      </c>
      <c r="C20" s="7"/>
      <c r="D20" s="14"/>
      <c r="E20" s="7"/>
      <c r="F20" s="7"/>
      <c r="G20" s="15">
        <v>260</v>
      </c>
    </row>
    <row r="21" spans="1:7">
      <c r="A21" s="13"/>
      <c r="B21" s="23" t="s">
        <v>150</v>
      </c>
      <c r="C21" s="7"/>
      <c r="D21" s="14"/>
      <c r="E21" s="7"/>
      <c r="F21" s="7"/>
      <c r="G21" s="15">
        <v>780</v>
      </c>
    </row>
    <row r="22" spans="1:7">
      <c r="A22" s="13"/>
      <c r="B22" s="23" t="s">
        <v>157</v>
      </c>
      <c r="C22" s="7"/>
      <c r="D22" s="14"/>
      <c r="E22" s="7"/>
      <c r="F22" s="7"/>
      <c r="G22" s="15">
        <v>515</v>
      </c>
    </row>
    <row r="23" spans="1:7">
      <c r="A23" s="13"/>
      <c r="B23" s="23" t="s">
        <v>158</v>
      </c>
      <c r="C23" s="7"/>
      <c r="D23" s="14"/>
      <c r="E23" s="7"/>
      <c r="F23" s="7"/>
      <c r="G23" s="15">
        <v>1210</v>
      </c>
    </row>
    <row r="24" spans="1:7">
      <c r="A24" s="13"/>
      <c r="B24" s="23" t="s">
        <v>36</v>
      </c>
      <c r="C24" s="7"/>
      <c r="D24" s="14"/>
      <c r="E24" s="7"/>
      <c r="F24" s="7"/>
      <c r="G24" s="15">
        <v>121</v>
      </c>
    </row>
    <row r="25" spans="1:7">
      <c r="A25" s="13"/>
      <c r="B25" s="23" t="s">
        <v>134</v>
      </c>
      <c r="C25" s="7"/>
      <c r="D25" s="14"/>
      <c r="E25" s="7"/>
      <c r="F25" s="7"/>
      <c r="G25" s="38">
        <v>170</v>
      </c>
    </row>
    <row r="26" spans="1:7">
      <c r="A26" s="13"/>
      <c r="B26" s="23" t="s">
        <v>154</v>
      </c>
      <c r="C26" s="7"/>
      <c r="D26" s="14"/>
      <c r="E26" s="7"/>
      <c r="F26" s="7"/>
      <c r="G26" s="15">
        <v>90</v>
      </c>
    </row>
    <row r="27" spans="1:7">
      <c r="A27" s="13"/>
      <c r="B27" s="23" t="s">
        <v>7</v>
      </c>
      <c r="C27" s="7"/>
      <c r="D27" s="14"/>
      <c r="E27" s="7"/>
      <c r="F27" s="7"/>
      <c r="G27" s="15">
        <v>193.45</v>
      </c>
    </row>
    <row r="28" spans="1:7">
      <c r="A28" s="13"/>
      <c r="B28" s="23" t="s">
        <v>113</v>
      </c>
      <c r="C28" s="7"/>
      <c r="D28" s="14"/>
      <c r="E28" s="7"/>
      <c r="F28" s="7"/>
      <c r="G28" s="15">
        <v>20.010000000000002</v>
      </c>
    </row>
    <row r="29" spans="1:7" ht="15.75">
      <c r="A29" s="13"/>
      <c r="B29" s="24" t="s">
        <v>4</v>
      </c>
      <c r="C29" s="25"/>
      <c r="D29" s="14"/>
      <c r="E29" s="7"/>
      <c r="F29" s="7"/>
      <c r="G29" s="26">
        <f>SUM(G14:G28)</f>
        <v>33270.46</v>
      </c>
    </row>
    <row r="30" spans="1:7" ht="19.5" thickBot="1">
      <c r="A30" s="39" t="s">
        <v>66</v>
      </c>
      <c r="B30" s="40"/>
      <c r="C30" s="27"/>
      <c r="D30" s="28"/>
      <c r="E30" s="29"/>
      <c r="F30" s="29"/>
      <c r="G30" s="30">
        <f>G12-G29</f>
        <v>2579.0500000000029</v>
      </c>
    </row>
    <row r="31" spans="1:7" ht="18.75">
      <c r="A31" s="31" t="s">
        <v>10</v>
      </c>
      <c r="B31" s="32"/>
      <c r="C31" s="32"/>
      <c r="D31" s="32"/>
      <c r="E31" s="33"/>
      <c r="F31" s="33"/>
      <c r="G31" s="34"/>
    </row>
    <row r="32" spans="1:7" ht="15.75">
      <c r="A32" s="35" t="s">
        <v>151</v>
      </c>
      <c r="B32" s="24"/>
      <c r="C32" s="24"/>
      <c r="D32" s="14"/>
      <c r="E32" s="7"/>
      <c r="F32" s="7"/>
      <c r="G32" s="26">
        <v>41748.54</v>
      </c>
    </row>
    <row r="33" spans="1:7" ht="15.75">
      <c r="A33" s="35"/>
      <c r="B33" s="24" t="s">
        <v>152</v>
      </c>
      <c r="C33" s="24"/>
      <c r="D33" s="14"/>
      <c r="E33" s="7"/>
      <c r="F33" s="7"/>
      <c r="G33" s="26">
        <v>35849.51</v>
      </c>
    </row>
    <row r="34" spans="1:7" ht="15.75">
      <c r="A34" s="35"/>
      <c r="B34" s="24" t="s">
        <v>153</v>
      </c>
      <c r="C34" s="24"/>
      <c r="D34" s="14"/>
      <c r="E34" s="7"/>
      <c r="F34" s="7"/>
      <c r="G34" s="26">
        <v>33270.46</v>
      </c>
    </row>
    <row r="35" spans="1:7" ht="16.5" thickBot="1">
      <c r="A35" s="36" t="s">
        <v>159</v>
      </c>
      <c r="B35" s="17"/>
      <c r="C35" s="17"/>
      <c r="D35" s="28"/>
      <c r="E35" s="29"/>
      <c r="F35" s="29"/>
      <c r="G35" s="19">
        <f>G32+G33-G34</f>
        <v>44327.590000000004</v>
      </c>
    </row>
    <row r="36" spans="1:7">
      <c r="A36" s="7"/>
      <c r="B36" s="37"/>
      <c r="C36" s="37"/>
      <c r="D36" s="7"/>
      <c r="E36" s="41" t="s">
        <v>11</v>
      </c>
      <c r="F36" s="41"/>
      <c r="G36" s="7"/>
    </row>
    <row r="37" spans="1:7">
      <c r="A37" s="7"/>
      <c r="B37" s="37"/>
      <c r="C37" s="37"/>
      <c r="D37" s="7"/>
      <c r="E37" s="42" t="s">
        <v>12</v>
      </c>
      <c r="F37" s="42"/>
      <c r="G37" s="7"/>
    </row>
  </sheetData>
  <mergeCells count="3">
    <mergeCell ref="A30:B30"/>
    <mergeCell ref="E36:F36"/>
    <mergeCell ref="E37:F37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42" sqref="A1:G42"/>
    </sheetView>
  </sheetViews>
  <sheetFormatPr defaultRowHeight="15"/>
  <cols>
    <col min="1" max="1" width="6.7109375" customWidth="1"/>
    <col min="2" max="2" width="25" customWidth="1"/>
    <col min="3" max="3" width="4" customWidth="1"/>
    <col min="4" max="4" width="20.85546875" customWidth="1"/>
    <col min="5" max="5" width="8.28515625" customWidth="1"/>
    <col min="6" max="6" width="9.42578125" customWidth="1"/>
    <col min="7" max="7" width="13.7109375" bestFit="1" customWidth="1"/>
  </cols>
  <sheetData>
    <row r="1" spans="1:7" ht="26.25">
      <c r="A1" s="1" t="s">
        <v>0</v>
      </c>
      <c r="B1" s="2"/>
      <c r="C1" s="2"/>
      <c r="D1" s="2"/>
      <c r="E1" s="3"/>
      <c r="F1" s="3"/>
      <c r="G1" s="4"/>
    </row>
    <row r="2" spans="1:7" ht="18.75">
      <c r="A2" s="5" t="s">
        <v>160</v>
      </c>
      <c r="B2" s="6"/>
      <c r="C2" s="6"/>
      <c r="D2" s="6"/>
      <c r="E2" s="7"/>
      <c r="F2" s="7"/>
      <c r="G2" s="8"/>
    </row>
    <row r="3" spans="1:7" ht="18.75">
      <c r="A3" s="5" t="s">
        <v>1</v>
      </c>
      <c r="B3" s="9"/>
      <c r="C3" s="10"/>
      <c r="D3" s="11"/>
      <c r="E3" s="10"/>
      <c r="F3" s="10"/>
      <c r="G3" s="12"/>
    </row>
    <row r="4" spans="1:7">
      <c r="A4" s="13"/>
      <c r="B4" s="7"/>
      <c r="C4" s="7"/>
      <c r="D4" s="14"/>
      <c r="E4" s="7"/>
      <c r="F4" s="7"/>
      <c r="G4" s="15" t="s">
        <v>2</v>
      </c>
    </row>
    <row r="5" spans="1:7">
      <c r="A5" s="13"/>
      <c r="B5" s="7" t="s">
        <v>165</v>
      </c>
      <c r="C5" s="7"/>
      <c r="D5" s="14"/>
      <c r="E5" s="7"/>
      <c r="F5" s="7"/>
      <c r="G5" s="15">
        <v>1500</v>
      </c>
    </row>
    <row r="6" spans="1:7">
      <c r="A6" s="13"/>
      <c r="B6" s="7" t="s">
        <v>109</v>
      </c>
      <c r="C6" s="7"/>
      <c r="D6" s="14"/>
      <c r="E6" s="7"/>
      <c r="F6" s="7"/>
      <c r="G6" s="15">
        <v>3826.2</v>
      </c>
    </row>
    <row r="7" spans="1:7">
      <c r="A7" s="13"/>
      <c r="B7" s="7" t="s">
        <v>148</v>
      </c>
      <c r="C7" s="7"/>
      <c r="D7" s="14"/>
      <c r="E7" s="7"/>
      <c r="F7" s="7"/>
      <c r="G7" s="15">
        <v>5607.45</v>
      </c>
    </row>
    <row r="8" spans="1:7">
      <c r="A8" s="13"/>
      <c r="B8" s="7" t="s">
        <v>166</v>
      </c>
      <c r="C8" s="7"/>
      <c r="D8" s="14"/>
      <c r="E8" s="7"/>
      <c r="F8" s="7"/>
      <c r="G8" s="15">
        <v>1363.44</v>
      </c>
    </row>
    <row r="9" spans="1:7">
      <c r="A9" s="13"/>
      <c r="B9" s="23" t="s">
        <v>87</v>
      </c>
      <c r="C9" s="7"/>
      <c r="D9" s="14"/>
      <c r="E9" s="7"/>
      <c r="F9" s="7"/>
      <c r="G9" s="15">
        <v>200</v>
      </c>
    </row>
    <row r="10" spans="1:7">
      <c r="A10" s="13"/>
      <c r="B10" s="7" t="s">
        <v>167</v>
      </c>
      <c r="C10" s="7"/>
      <c r="D10" s="14"/>
      <c r="E10" s="7"/>
      <c r="F10" s="7"/>
      <c r="G10" s="15">
        <v>215</v>
      </c>
    </row>
    <row r="11" spans="1:7">
      <c r="A11" s="13"/>
      <c r="B11" s="7" t="s">
        <v>3</v>
      </c>
      <c r="C11" s="7"/>
      <c r="D11" s="14"/>
      <c r="E11" s="7"/>
      <c r="F11" s="7"/>
      <c r="G11" s="15">
        <v>55.53</v>
      </c>
    </row>
    <row r="12" spans="1:7" ht="16.5" thickBot="1">
      <c r="A12" s="16"/>
      <c r="B12" s="17" t="s">
        <v>4</v>
      </c>
      <c r="C12" s="17"/>
      <c r="D12" s="18"/>
      <c r="E12" s="18"/>
      <c r="F12" s="18"/>
      <c r="G12" s="19">
        <f>SUM(G4:G11)</f>
        <v>12767.62</v>
      </c>
    </row>
    <row r="13" spans="1:7" ht="18.75">
      <c r="A13" s="20" t="s">
        <v>5</v>
      </c>
      <c r="B13" s="21"/>
      <c r="C13" s="3"/>
      <c r="D13" s="22"/>
      <c r="E13" s="3"/>
      <c r="F13" s="3"/>
      <c r="G13" s="4"/>
    </row>
    <row r="14" spans="1:7">
      <c r="A14" s="13"/>
      <c r="B14" s="23" t="s">
        <v>40</v>
      </c>
      <c r="C14" s="7"/>
      <c r="D14" s="14"/>
      <c r="E14" s="7"/>
      <c r="F14" s="7"/>
      <c r="G14" s="15">
        <v>3220</v>
      </c>
    </row>
    <row r="15" spans="1:7">
      <c r="A15" s="13"/>
      <c r="B15" s="23" t="s">
        <v>114</v>
      </c>
      <c r="C15" s="7"/>
      <c r="D15" s="14"/>
      <c r="E15" s="7"/>
      <c r="F15" s="7"/>
      <c r="G15" s="15">
        <v>1064</v>
      </c>
    </row>
    <row r="16" spans="1:7">
      <c r="A16" s="13"/>
      <c r="B16" s="23" t="s">
        <v>95</v>
      </c>
      <c r="C16" s="7"/>
      <c r="D16" s="14"/>
      <c r="E16" s="7"/>
      <c r="F16" s="7"/>
      <c r="G16" s="15">
        <v>500</v>
      </c>
    </row>
    <row r="17" spans="1:7">
      <c r="A17" s="13"/>
      <c r="B17" s="23" t="s">
        <v>155</v>
      </c>
      <c r="C17" s="7"/>
      <c r="D17" s="14"/>
      <c r="E17" s="7"/>
      <c r="F17" s="7"/>
      <c r="G17" s="15">
        <v>4069</v>
      </c>
    </row>
    <row r="18" spans="1:7">
      <c r="A18" s="13"/>
      <c r="B18" s="23" t="s">
        <v>168</v>
      </c>
      <c r="C18" s="7"/>
      <c r="D18" s="14"/>
      <c r="E18" s="7"/>
      <c r="F18" s="7"/>
      <c r="G18" s="15">
        <v>1280</v>
      </c>
    </row>
    <row r="19" spans="1:7">
      <c r="A19" s="13"/>
      <c r="B19" s="23" t="s">
        <v>140</v>
      </c>
      <c r="C19" s="7"/>
      <c r="D19" s="14"/>
      <c r="E19" s="7"/>
      <c r="F19" s="7"/>
      <c r="G19" s="15">
        <v>1404</v>
      </c>
    </row>
    <row r="20" spans="1:7">
      <c r="A20" s="13"/>
      <c r="B20" s="23" t="s">
        <v>166</v>
      </c>
      <c r="C20" s="7"/>
      <c r="D20" s="14"/>
      <c r="E20" s="7"/>
      <c r="F20" s="7"/>
      <c r="G20" s="15">
        <v>1200</v>
      </c>
    </row>
    <row r="21" spans="1:7">
      <c r="A21" s="13"/>
      <c r="B21" s="23" t="s">
        <v>174</v>
      </c>
      <c r="C21" s="7"/>
      <c r="D21" s="14"/>
      <c r="E21" s="7"/>
      <c r="F21" s="7"/>
      <c r="G21" s="15">
        <v>2792</v>
      </c>
    </row>
    <row r="22" spans="1:7">
      <c r="A22" s="13"/>
      <c r="B22" s="23" t="s">
        <v>173</v>
      </c>
      <c r="C22" s="7"/>
      <c r="D22" s="14"/>
      <c r="E22" s="7"/>
      <c r="F22" s="7"/>
      <c r="G22" s="15">
        <v>1100.55</v>
      </c>
    </row>
    <row r="23" spans="1:7">
      <c r="A23" s="13"/>
      <c r="B23" s="13" t="s">
        <v>175</v>
      </c>
      <c r="C23" s="23"/>
      <c r="D23" s="14"/>
      <c r="E23" s="7"/>
      <c r="F23" s="7"/>
      <c r="G23" s="15">
        <v>1680</v>
      </c>
    </row>
    <row r="24" spans="1:7">
      <c r="A24" s="13"/>
      <c r="B24" s="23" t="s">
        <v>170</v>
      </c>
      <c r="C24" s="7"/>
      <c r="D24" s="14"/>
      <c r="E24" s="7"/>
      <c r="F24" s="7"/>
      <c r="G24" s="15">
        <v>89</v>
      </c>
    </row>
    <row r="25" spans="1:7">
      <c r="A25" s="13"/>
      <c r="B25" s="23" t="s">
        <v>176</v>
      </c>
      <c r="C25" s="7"/>
      <c r="D25" s="14"/>
      <c r="E25" s="7"/>
      <c r="F25" s="7"/>
      <c r="G25" s="15">
        <v>515</v>
      </c>
    </row>
    <row r="26" spans="1:7">
      <c r="A26" s="13"/>
      <c r="B26" s="23" t="s">
        <v>177</v>
      </c>
      <c r="C26" s="7"/>
      <c r="D26" s="14"/>
      <c r="E26" s="7"/>
      <c r="F26" s="7"/>
      <c r="G26" s="15">
        <v>1210</v>
      </c>
    </row>
    <row r="27" spans="1:7">
      <c r="A27" s="13"/>
      <c r="B27" s="23" t="s">
        <v>36</v>
      </c>
      <c r="C27" s="7"/>
      <c r="D27" s="14"/>
      <c r="E27" s="7"/>
      <c r="F27" s="7"/>
      <c r="G27" s="15">
        <v>121</v>
      </c>
    </row>
    <row r="28" spans="1:7">
      <c r="A28" s="13"/>
      <c r="B28" s="23" t="s">
        <v>134</v>
      </c>
      <c r="C28" s="7"/>
      <c r="D28" s="14"/>
      <c r="E28" s="7"/>
      <c r="F28" s="7"/>
      <c r="G28" s="15">
        <v>200</v>
      </c>
    </row>
    <row r="29" spans="1:7">
      <c r="A29" s="13"/>
      <c r="B29" s="23" t="s">
        <v>171</v>
      </c>
      <c r="C29" s="7"/>
      <c r="D29" s="14"/>
      <c r="E29" s="7"/>
      <c r="F29" s="7"/>
      <c r="G29" s="15">
        <v>17.2</v>
      </c>
    </row>
    <row r="30" spans="1:7">
      <c r="A30" s="13"/>
      <c r="B30" s="23" t="s">
        <v>172</v>
      </c>
      <c r="C30" s="7"/>
      <c r="D30" s="14"/>
      <c r="E30" s="7"/>
      <c r="F30" s="7"/>
      <c r="G30" s="15">
        <v>55</v>
      </c>
    </row>
    <row r="31" spans="1:7">
      <c r="A31" s="13"/>
      <c r="B31" s="23" t="s">
        <v>169</v>
      </c>
      <c r="C31" s="7"/>
      <c r="D31" s="14"/>
      <c r="E31" s="7"/>
      <c r="F31" s="7"/>
      <c r="G31" s="15">
        <v>82.8</v>
      </c>
    </row>
    <row r="32" spans="1:7">
      <c r="A32" s="13"/>
      <c r="B32" s="23" t="s">
        <v>7</v>
      </c>
      <c r="C32" s="7"/>
      <c r="D32" s="14"/>
      <c r="E32" s="7"/>
      <c r="F32" s="7"/>
      <c r="G32" s="15">
        <v>116.9</v>
      </c>
    </row>
    <row r="33" spans="1:7">
      <c r="A33" s="13"/>
      <c r="B33" s="23" t="s">
        <v>113</v>
      </c>
      <c r="C33" s="7"/>
      <c r="D33" s="14"/>
      <c r="E33" s="7"/>
      <c r="F33" s="7"/>
      <c r="G33" s="15">
        <v>7.57</v>
      </c>
    </row>
    <row r="34" spans="1:7" ht="15.75">
      <c r="A34" s="13"/>
      <c r="B34" s="24" t="s">
        <v>4</v>
      </c>
      <c r="C34" s="25"/>
      <c r="D34" s="14"/>
      <c r="E34" s="7"/>
      <c r="F34" s="7"/>
      <c r="G34" s="26">
        <f>SUM(G14:G33)</f>
        <v>20724.02</v>
      </c>
    </row>
    <row r="35" spans="1:7" ht="19.5" thickBot="1">
      <c r="A35" s="39" t="s">
        <v>9</v>
      </c>
      <c r="B35" s="40"/>
      <c r="C35" s="27"/>
      <c r="D35" s="28"/>
      <c r="E35" s="29"/>
      <c r="F35" s="29"/>
      <c r="G35" s="30">
        <f>G12-G34</f>
        <v>-7956.4</v>
      </c>
    </row>
    <row r="36" spans="1:7" ht="18.75">
      <c r="A36" s="31" t="s">
        <v>10</v>
      </c>
      <c r="B36" s="32"/>
      <c r="C36" s="32"/>
      <c r="D36" s="32"/>
      <c r="E36" s="33"/>
      <c r="F36" s="33"/>
      <c r="G36" s="34"/>
    </row>
    <row r="37" spans="1:7" ht="15.75">
      <c r="A37" s="35" t="s">
        <v>161</v>
      </c>
      <c r="B37" s="24"/>
      <c r="C37" s="24"/>
      <c r="D37" s="14"/>
      <c r="E37" s="7"/>
      <c r="F37" s="7"/>
      <c r="G37" s="26">
        <v>44327.59</v>
      </c>
    </row>
    <row r="38" spans="1:7" ht="15.75">
      <c r="A38" s="35"/>
      <c r="B38" s="24" t="s">
        <v>162</v>
      </c>
      <c r="C38" s="24"/>
      <c r="D38" s="14"/>
      <c r="E38" s="7"/>
      <c r="F38" s="7"/>
      <c r="G38" s="26">
        <v>12767.62</v>
      </c>
    </row>
    <row r="39" spans="1:7" ht="15.75">
      <c r="A39" s="35"/>
      <c r="B39" s="24" t="s">
        <v>163</v>
      </c>
      <c r="C39" s="24"/>
      <c r="D39" s="14"/>
      <c r="E39" s="7"/>
      <c r="F39" s="7"/>
      <c r="G39" s="26">
        <v>20724.02</v>
      </c>
    </row>
    <row r="40" spans="1:7" ht="16.5" thickBot="1">
      <c r="A40" s="36" t="s">
        <v>164</v>
      </c>
      <c r="B40" s="17"/>
      <c r="C40" s="17"/>
      <c r="D40" s="28"/>
      <c r="E40" s="29"/>
      <c r="F40" s="29"/>
      <c r="G40" s="19">
        <f>G37+G38-G39</f>
        <v>36371.19</v>
      </c>
    </row>
    <row r="41" spans="1:7">
      <c r="A41" s="7"/>
      <c r="B41" s="37"/>
      <c r="C41" s="37"/>
      <c r="D41" s="7"/>
      <c r="E41" s="41" t="s">
        <v>11</v>
      </c>
      <c r="F41" s="41"/>
      <c r="G41" s="7"/>
    </row>
    <row r="42" spans="1:7">
      <c r="A42" s="7"/>
      <c r="B42" s="37"/>
      <c r="C42" s="37"/>
      <c r="D42" s="7"/>
      <c r="E42" s="42" t="s">
        <v>12</v>
      </c>
      <c r="F42" s="42"/>
      <c r="G42" s="7"/>
    </row>
  </sheetData>
  <mergeCells count="3">
    <mergeCell ref="A35:B35"/>
    <mergeCell ref="E41:F41"/>
    <mergeCell ref="E42:F4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JANEIRO 2019</vt:lpstr>
      <vt:lpstr>FEVEREIRO 2019</vt:lpstr>
      <vt:lpstr>MARÇO 2019</vt:lpstr>
      <vt:lpstr>ABRIL 2019</vt:lpstr>
      <vt:lpstr>MAIO 2019</vt:lpstr>
      <vt:lpstr>JUNHO 2019</vt:lpstr>
      <vt:lpstr>JULHO 2019</vt:lpstr>
      <vt:lpstr>AGOSTO 2019</vt:lpstr>
      <vt:lpstr>SETEMBRO 2019</vt:lpstr>
      <vt:lpstr>OUTUBRO 2019</vt:lpstr>
      <vt:lpstr>NOVEMBRO 2019</vt:lpstr>
      <vt:lpstr>DEZEMBRO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</dc:creator>
  <cp:lastModifiedBy>Charles</cp:lastModifiedBy>
  <cp:lastPrinted>2020-01-10T11:46:35Z</cp:lastPrinted>
  <dcterms:created xsi:type="dcterms:W3CDTF">2018-02-12T19:00:21Z</dcterms:created>
  <dcterms:modified xsi:type="dcterms:W3CDTF">2020-01-10T11:47:40Z</dcterms:modified>
</cp:coreProperties>
</file>