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firstSheet="8" activeTab="11"/>
  </bookViews>
  <sheets>
    <sheet name="JANEIRO 2014" sheetId="1" r:id="rId1"/>
    <sheet name="FEVEREIRO 2014" sheetId="2" r:id="rId2"/>
    <sheet name="MARÇO 2014" sheetId="3" r:id="rId3"/>
    <sheet name="ABRIL 2014" sheetId="4" r:id="rId4"/>
    <sheet name="MAIO 2014" sheetId="5" r:id="rId5"/>
    <sheet name="JUNHO 2014" sheetId="6" r:id="rId6"/>
    <sheet name="JULHO 2014" sheetId="7" r:id="rId7"/>
    <sheet name="AGOSTO 2014" sheetId="8" r:id="rId8"/>
    <sheet name="SETEMBRO 2014" sheetId="9" r:id="rId9"/>
    <sheet name="OUTUBRO 2014" sheetId="10" r:id="rId10"/>
    <sheet name="NOVEMBRO 2014" sheetId="11" r:id="rId11"/>
    <sheet name="DEZEMBRO 2014" sheetId="12" r:id="rId12"/>
  </sheets>
  <definedNames/>
  <calcPr fullCalcOnLoad="1"/>
</workbook>
</file>

<file path=xl/sharedStrings.xml><?xml version="1.0" encoding="utf-8"?>
<sst xmlns="http://schemas.openxmlformats.org/spreadsheetml/2006/main" count="430" uniqueCount="231">
  <si>
    <t>LIGA POMERODENSE DE DESPORTOS</t>
  </si>
  <si>
    <t>PRESTAÇÃO DE CONTAS EM 31 DE JANEIRO DE 2.014</t>
  </si>
  <si>
    <t>RECEITAS (ENTRADAS)</t>
  </si>
  <si>
    <t>Receitas s/ Aplicações Financeiras Banco do Brasil S/A</t>
  </si>
  <si>
    <t>TOTAL</t>
  </si>
  <si>
    <t>DESPESAS (SAÍDAS)</t>
  </si>
  <si>
    <t>Serviços Técnicos Administrativos</t>
  </si>
  <si>
    <t>Serviços de Terceiros (D.M. System Informática Ltda)</t>
  </si>
  <si>
    <t>Despesas com Manutenção do Patrimônio (conserto Notebock)</t>
  </si>
  <si>
    <t>Despesas c/ Deslocamento(combustivel)</t>
  </si>
  <si>
    <t>Imposto de Renda Retido na Fonte Banco do Brasil S/A</t>
  </si>
  <si>
    <t>Manutenção de Contas Correntes Banco do Brasil S/A</t>
  </si>
  <si>
    <t>DÉFICIT DO MÊS</t>
  </si>
  <si>
    <t>FLUXO DE CAIXA DA LIGA POMERODENSE DE DESPORTOS</t>
  </si>
  <si>
    <t>SALDO CAIXA/ B. BRASIL S/A /UNICRED EM 31/12/2013</t>
  </si>
  <si>
    <t>(+) RECEITAS JANEIRO 2014</t>
  </si>
  <si>
    <t>(-) DESPESAS JANEIRO 2014</t>
  </si>
  <si>
    <t>(-)Investimento Quota Capital UNICRED - 01/2014</t>
  </si>
  <si>
    <t>SALDO CAIXA/B.BRASIL S/A / UNICRED EM 31/01/2014</t>
  </si>
  <si>
    <t>Frank Gustav Bauer</t>
  </si>
  <si>
    <t>Rudhardt Borchardt</t>
  </si>
  <si>
    <t>Contador CRC/SC 17.277</t>
  </si>
  <si>
    <t>Tesoureiro</t>
  </si>
  <si>
    <t>Serviços de terceiros (D.M. System Informática Ltda)</t>
  </si>
  <si>
    <t>Despesas c/ Correios</t>
  </si>
  <si>
    <t>SUPERAVIT DO MÊS</t>
  </si>
  <si>
    <t>(-) INVESTIMENTO QUOTA DE CAPITAL UNICRED</t>
  </si>
  <si>
    <t>Charles Gert Hoge</t>
  </si>
  <si>
    <t>Contador CRC/SC 14.948</t>
  </si>
  <si>
    <t>PRESTAÇÃO DE CONTAS EM 28 DE FEVEREIRO DE 2.014</t>
  </si>
  <si>
    <t>SALDO CAIXA/ B. BRASIL S/A /UNICRED EM 31/01/2014</t>
  </si>
  <si>
    <t>(+) RECEITAS FEVEREIRO 2014</t>
  </si>
  <si>
    <t>(-) DESPESAS FEVEREIRO 2014</t>
  </si>
  <si>
    <t>SALDO CAIXA/B.BRASIL S/A / UNICRED EM 28/02/2014</t>
  </si>
  <si>
    <t xml:space="preserve">Taxa Arbitrag Taça Dia Internacional da Mulher </t>
  </si>
  <si>
    <t>Taxa Certidões Negativas</t>
  </si>
  <si>
    <t>Taxa Arbitrag Camp Munic Pomerode 7 Society</t>
  </si>
  <si>
    <t>Receitas com Aplicações Financeiras</t>
  </si>
  <si>
    <t>Taxa Arbitrag. 6º Camp Municipal Futsal Fem Pomerode</t>
  </si>
  <si>
    <t>Taxa Arbitragem Futebol 7 Society Munic Pomerode</t>
  </si>
  <si>
    <t>Serviços Técnicos Administrativos - 02/2014</t>
  </si>
  <si>
    <t>Serviços de terceiros Ref. 01 e 02/2014(Escrit.Testo)</t>
  </si>
  <si>
    <t>Despesas c/Comunicações (VIVO Internet Móvel) 01 e 02/2014</t>
  </si>
  <si>
    <t>Despesas c/ Material de Escritorio - toner</t>
  </si>
  <si>
    <t>Despesas c/ Taxa de Bombeiros</t>
  </si>
  <si>
    <t>Despesas com Registro 2 Livros Diários - 2013</t>
  </si>
  <si>
    <t>Taxa Arbitragem Bocha Municipal</t>
  </si>
  <si>
    <t>Taxa Arbitragem Parajep</t>
  </si>
  <si>
    <t>Taxa Arbitragem Jogos Escolares Benedito Novo</t>
  </si>
  <si>
    <t>Taxa Arbitragem Campeon. Bocha Bairros B.Novo</t>
  </si>
  <si>
    <t>Receitas s/Aplicações Financeiras</t>
  </si>
  <si>
    <t>Desp. c/ Manutenção do Patrimonio( Mat limpeza Gumz,Limpeza da sede.)</t>
  </si>
  <si>
    <t xml:space="preserve">Despesas c/ Material de Escritorio </t>
  </si>
  <si>
    <t>Despesas com Seguro Patrimonial HDI - 01/04</t>
  </si>
  <si>
    <t>PRESTAÇÃO DE CONTAS EM 30 DE MARÇO DE 2.014</t>
  </si>
  <si>
    <t>PRESTAÇÃO DE CONTAS EM 30 DE ABRIL DE 2.014</t>
  </si>
  <si>
    <t>PRESTAÇÃO DE CONTAS EM 30 DE MAIO DE 2.014</t>
  </si>
  <si>
    <t>PRESTAÇÃO DE CONTAS EM 30 DE JUNHO DE 2.014</t>
  </si>
  <si>
    <t>Taxa Anuidade Atletico Pomerodense</t>
  </si>
  <si>
    <t>Taxa Certidão Negativas</t>
  </si>
  <si>
    <t>Taxa Arbitragem Bocha Municipal Masculino</t>
  </si>
  <si>
    <t>Taxa Arbitragem Futsal  municipal Pomerode - Fem</t>
  </si>
  <si>
    <t xml:space="preserve">Serviços Técnicos Administrativos </t>
  </si>
  <si>
    <t>Taxa Arbitragem Campeonato Municipal Pomerode Futsal Mas.</t>
  </si>
  <si>
    <t xml:space="preserve">Taxa Arbitragem Campeonato Munic Futebol 7 Society Pomerode </t>
  </si>
  <si>
    <t>Taxa Arbitragem Bocha Municipal Pomerode Masc</t>
  </si>
  <si>
    <t>Serviços de terceiros Escritorio Contabi Testo</t>
  </si>
  <si>
    <t>Despesas Cartorio Registro Livros</t>
  </si>
  <si>
    <t>Despesas c/Bebidas Arbitros</t>
  </si>
  <si>
    <t>Desp. c/ Manutenção do Patrimonio( Bebedouro)</t>
  </si>
  <si>
    <t>Despesas c/manutenção Noteboock</t>
  </si>
  <si>
    <t>SALDO CAIXA/ B. BRASIL S/A /UNICRED EM 28/02/2014</t>
  </si>
  <si>
    <t>(+) RECEITAS MARÇO 2014</t>
  </si>
  <si>
    <t>(-) DESPESAS MARÇO 2014</t>
  </si>
  <si>
    <t>SALDO CAIXA/B.BRASIL S/A / UNICRED EM 31/03/2014</t>
  </si>
  <si>
    <t>Taxa Arbitragem Campeonato Municipal de Idosos</t>
  </si>
  <si>
    <t>Taxa Arbitragem 1ª JICOP</t>
  </si>
  <si>
    <t>Taxa Arbitragem Campeonato Municipal Futsal Dr. Pedrinho</t>
  </si>
  <si>
    <t>Taxa Arbitragem OLIMPIADA de Dr. Pedrinho</t>
  </si>
  <si>
    <t>Despesas c/Comunicações (VIVOInternet Móvel)</t>
  </si>
  <si>
    <t>Serviços de terceiros  (Escritório Cont Testo)</t>
  </si>
  <si>
    <t>Despesas Cartorio(procuração Licitação)</t>
  </si>
  <si>
    <t>Serviços Técnicos Administrativos (Abril)</t>
  </si>
  <si>
    <t>Despesas c/ deslocamento/transporte</t>
  </si>
  <si>
    <t>Taxa Arbitragem Campeonato Municipal FUTSAL/Fem  Pomerode</t>
  </si>
  <si>
    <t>Taxa Arbitragem OLIMPIADA DR Pedrinho.</t>
  </si>
  <si>
    <t>Taxa Arbitragem FUTSAL Dr Pedrinho</t>
  </si>
  <si>
    <t>Taxa Arbitragem Soccer/Futebol Dr. Pedrinho</t>
  </si>
  <si>
    <t>SALDO CAIXA/ B. BRASIL S/A /UNICRED EM 31/03/2014</t>
  </si>
  <si>
    <t>SALDO CAIXA/B.BRASIL S/A / UNICRED EM 30/04/2014</t>
  </si>
  <si>
    <t>(+) RECEITAS ABRIL 2014</t>
  </si>
  <si>
    <t>(-) DESPESAS ABRIL 2014</t>
  </si>
  <si>
    <t>SALDO CAIXA/ B. BRASIL S/A /UNICRED EM 30/04/2014</t>
  </si>
  <si>
    <t>(+) RECEITAS MAIO/2014</t>
  </si>
  <si>
    <t>(-) DESPESAS MAIO/2014</t>
  </si>
  <si>
    <t>SALDO CAIXA/B.BRASIL S/A / UNICRED EM 31/05/2014</t>
  </si>
  <si>
    <t>Taxa Arbitragem campeonato Futebol Munic Benedito Novo</t>
  </si>
  <si>
    <t>Serviços Técnicos Administrativos (MAIO/14)</t>
  </si>
  <si>
    <t>Taxa Arbitragem futsal DR Pedrinho.</t>
  </si>
  <si>
    <t>Taxa Arbitragem OLIMPIADA Dr Pedrinho</t>
  </si>
  <si>
    <t>Taxa Arbitragem Futebol Munic Benedito Novo</t>
  </si>
  <si>
    <t>Taxa Arbitragem Moleque Bom de Bola Pomerode</t>
  </si>
  <si>
    <t>Taxa Arbitragem JICOP - Futsal Pomerode</t>
  </si>
  <si>
    <t>Taxa Arbitragem jogos IDOSOS Pomerode</t>
  </si>
  <si>
    <t>Despesas com Seguro Patrimonial HDI - 02/04</t>
  </si>
  <si>
    <t>Despesas c/Comunicações (VIVO Internet Móvel)</t>
  </si>
  <si>
    <t>Despesas c/transporte e deslocamentro/Licitação</t>
  </si>
  <si>
    <t xml:space="preserve">Despesas c/ Locomoção </t>
  </si>
  <si>
    <t>DEFICIT DO MÊS</t>
  </si>
  <si>
    <t>SALDO CAIXA/B.BRASIL S/A / UNICRED EM 30/06/2014</t>
  </si>
  <si>
    <t>SALDO CAIXA/ B. BRASIL S/A /UNICRED EM 31/05/2014</t>
  </si>
  <si>
    <t>(+) RECEITAS JUNHO 2014</t>
  </si>
  <si>
    <t xml:space="preserve">(-) DESPESAS JUNHO 2014 </t>
  </si>
  <si>
    <t>Taxa Arbitragem Campeonato FUTSAL Masc.Pomerode</t>
  </si>
  <si>
    <t>Taxa Arbitragem 38 Jogos Estudantis Pomerode</t>
  </si>
  <si>
    <t>Taxa Anuidade AE Floresta/2014</t>
  </si>
  <si>
    <t>Taxa Arbitragem campeonato munic Futebol Benendito Novo</t>
  </si>
  <si>
    <t>Renovação Cadastro conta Corrente UNICRED</t>
  </si>
  <si>
    <t>Despesas c/Comunicações (VIVO Internet Móvel 2 meses)</t>
  </si>
  <si>
    <t>Despesas com Seguro Patrimonial HDI - 03/04</t>
  </si>
  <si>
    <t>Despesas c/ Locomoção</t>
  </si>
  <si>
    <t>Desapesas c/Manutenção Impressora( Stick Informática NFS 345)</t>
  </si>
  <si>
    <t>Desp. c/ Impressora Cartucho Tinta(Stick Inf nfs 628</t>
  </si>
  <si>
    <t>Taxa ArbitragemCamp. Municipal FUTSAL Masculino Pomerode.</t>
  </si>
  <si>
    <t>Taxa Arbitragem 38 Jogos Estudantis de Pomerode - JEPO</t>
  </si>
  <si>
    <t>Taxa Anuidade FCFS 2014</t>
  </si>
  <si>
    <t>Taxa Arbitragem Bocha Benedito Novo</t>
  </si>
  <si>
    <t>Taxa Arbitragem Futebol Municipal Benedito Novo</t>
  </si>
  <si>
    <t>SALDO CAIXA/ B. BRASIL S/A /UNICRED EM 30/06/2014</t>
  </si>
  <si>
    <t>(+) RECEITAS JULHO 2014</t>
  </si>
  <si>
    <t>(-) DESPESAS JULHO 2014</t>
  </si>
  <si>
    <t>SALDO CAIXA/B.BRASIL S/A / UNICRED EM 31/07/2014</t>
  </si>
  <si>
    <t>Serviços de terceiros - (Escritório Contábil Testo - REF 04/2014)</t>
  </si>
  <si>
    <t>Taxa Ceretidões Negativas</t>
  </si>
  <si>
    <t>Taxa Arbitragem Campeonato Futebol Municipal Benedito Novo</t>
  </si>
  <si>
    <t>Serviços Técnicos Administrativos  07/2014</t>
  </si>
  <si>
    <t>Taxa Arbitragem Campeonato Municipal de Futsal  Pomerode</t>
  </si>
  <si>
    <t>Serviços de terceiros Ref. 05 e 06/2014 - (Contabilidade  Testo)</t>
  </si>
  <si>
    <t>Despesas c/ Autenticação Cartório</t>
  </si>
  <si>
    <t>PRESTAÇÃO DE CONTAS EM 31 DE JULHO DE 2.014</t>
  </si>
  <si>
    <t>Despesas com Seguro Patrimonial HDI - 04/04</t>
  </si>
  <si>
    <t>PRESTAÇÃO DE CONTAS EM 31 DE AGOSTODE 2.014</t>
  </si>
  <si>
    <t>SALDO CAIXA/ B. BRASIL S/A /UNICRED EM 31/07/2014</t>
  </si>
  <si>
    <t>SALDO CAIXA/B.BRASIL S/A / UNICRED EM 31/08/2014</t>
  </si>
  <si>
    <t>(+) RECEITAS AGOSTO 2014</t>
  </si>
  <si>
    <t>(-) DESPESAS AGOSTO 2014</t>
  </si>
  <si>
    <t>Taxa Arbitrag Futsal Munic Masc Pomerode</t>
  </si>
  <si>
    <t>Taxa Arbitrag  Futebol Sete Society Veteranos Pomerode</t>
  </si>
  <si>
    <t>Taxa Arbitrag Futebol Sete Society Master Pomerode</t>
  </si>
  <si>
    <t>Taxa Arbitrag Futsal Masc - Copa Vale Europeu</t>
  </si>
  <si>
    <t>Taxa Arbitragem camp. Futsal -Benedito Novo</t>
  </si>
  <si>
    <t>Despesas c/limpeza e Manutenção da Sede LPD</t>
  </si>
  <si>
    <t>Taxa Arbitrag Futebol Sete Society  Veterano Pomerode</t>
  </si>
  <si>
    <t>Serviços de terceiros Ref. 07/2014 - (Contabilidade  Testo)</t>
  </si>
  <si>
    <t>Serviços Técnicos Administrativos  08/2014</t>
  </si>
  <si>
    <t>PRESTAÇÃO DE CONTAS EM 30 DE SETEMBRO DE 2.014</t>
  </si>
  <si>
    <t>SALDO CAIXA/ B. BRASIL S/A /UNICRED EM 31/08/2014</t>
  </si>
  <si>
    <t>(+) RECEITAS SETEMBRO 2014</t>
  </si>
  <si>
    <t xml:space="preserve">(-) DESPESAS SETEMBRO 2014 </t>
  </si>
  <si>
    <t>SALDO CAIXA/B.BRASIL S/A / UNICRED EM 30/09/2014</t>
  </si>
  <si>
    <t>Taxa Arbitragem 6 OLIEMBEN - FUTSAL -Benendito Novo</t>
  </si>
  <si>
    <t>Taxa Arbitragem 6 OLIEMBEN - SOCCER -Benendito Novo</t>
  </si>
  <si>
    <t>Taxa Arbitragem Campeonato FUTEBOL Masc.Pomerode</t>
  </si>
  <si>
    <t>Taxa Arbitragem Futebol 7 Society Pomerode</t>
  </si>
  <si>
    <t>Taxa arbitragem Bocha Feminino - Pomerode</t>
  </si>
  <si>
    <t>Taxa ArbitragemCamp. Municipal FUTEBOL Masculino Pomerode.</t>
  </si>
  <si>
    <t>Taxa Arbitragem  Camp. Municipal FUTSAL - Pomerode</t>
  </si>
  <si>
    <t>Taxa Arbitragem Copa Vale Europeu - FUTSAL - Pomerode</t>
  </si>
  <si>
    <t>Taxa Arbitragem  Preliminares Vale Europeu</t>
  </si>
  <si>
    <t>Taxa Arbitragem Amistoso Futsal</t>
  </si>
  <si>
    <t>Taxa Arbitragem Futebol 7 Society Munic Veteranos Pomerode</t>
  </si>
  <si>
    <t>Taxa Arbitragem Futebol 7 Society Munic Master Pomerode</t>
  </si>
  <si>
    <t>Taxa Arbitragem Futsal  Municipal Masc  Benedito Novo</t>
  </si>
  <si>
    <t>Taxa Arbitragem 6 OLIEMBEN Futsal Benedito Novo</t>
  </si>
  <si>
    <t>Taxa Arbitragem 6 OLIEMBEN -SOCCER - Benedito Novo</t>
  </si>
  <si>
    <t>Desp. c/ serviços Terceiros 08/2014(Escritório Testo)</t>
  </si>
  <si>
    <t>Serviços Técnicos Administrativos  09/2014</t>
  </si>
  <si>
    <t>PRESTAÇÃO DE CONTAS EM 30 DE OUTUBRO DE 2.014</t>
  </si>
  <si>
    <t>SALDO CAIXA/ B. BRASIL S/A /UNICRED EM 30/09/2014</t>
  </si>
  <si>
    <t>(+) RECEITAS OUTUBRO 2014</t>
  </si>
  <si>
    <t xml:space="preserve">(-) DESPESAS OUTUBRO 2014 </t>
  </si>
  <si>
    <t>SALDO CAIXA/B.BRASIL S/A / UNICRED EM 31/10/2014</t>
  </si>
  <si>
    <t>Taxa Arbitragem 38 JEP- Jogos Estudantis dePomerode</t>
  </si>
  <si>
    <t>Taxa arbitragem Camp. Futebol Dr. Pedrinho</t>
  </si>
  <si>
    <t>Tx Arbitrg 6 OLIEMBEN - canastra,volei,dominó,tenis mesa, bocha -Benendito Novo</t>
  </si>
  <si>
    <t>Taxa Arbitragem Futsal 1ª e 2ª Divisão-Benendito Novo</t>
  </si>
  <si>
    <t>Taxa Arbitragem Camp. Munic Bocha - Benedito Novo</t>
  </si>
  <si>
    <t>Taxa Arbitragem Sinuca - Benedito Novo</t>
  </si>
  <si>
    <t>Taxa Arbitragem  Copa 7 Society - Pomerode</t>
  </si>
  <si>
    <t>Taxa Arbitragem 6 OLIEMBEN - Benedito Novo</t>
  </si>
  <si>
    <t>Taxa Arbitragem Campeonato Munic Bocha - Pomerode</t>
  </si>
  <si>
    <t>Taxa Arbitragem  Camp. Munic Futebol - Dr. Pedrinho</t>
  </si>
  <si>
    <t>Taxa Arbitragem 38º Jogos Estudantis de Pomerode</t>
  </si>
  <si>
    <t>Serviços Técnicos Administrativos  10 e 11/2014</t>
  </si>
  <si>
    <t xml:space="preserve">Despesas Blocos recibos -Impreessora Mayer </t>
  </si>
  <si>
    <t>Despesas c/ Cartuchos de tinta -Stick Informática</t>
  </si>
  <si>
    <t>Depesas c/Correio</t>
  </si>
  <si>
    <t>Despesas c/limpeza da sede LPD</t>
  </si>
  <si>
    <t>Despesas c/internet móvel - VIVO</t>
  </si>
  <si>
    <t>Despesas c/manutenção - Controle Ar Cond.</t>
  </si>
  <si>
    <t>Desp. c/ serviços Terceiros 09/2014(Escritório Testo)</t>
  </si>
  <si>
    <t>PRESTAÇÃO DE CONTAS EM 30 DE NOVEMBRO DE 2.014</t>
  </si>
  <si>
    <t>SALDO CAIXA/ B. BRASIL S/A /UNICRED EM 31/10/2014</t>
  </si>
  <si>
    <t>(+) RECEITAS NOVEMBRO 2014</t>
  </si>
  <si>
    <t xml:space="preserve">(-) DESPESAS NOVEMBRO 2014 </t>
  </si>
  <si>
    <t>SALDO CAIXA/B.BRASIL S/A / UNICRED EM 30/11/2014</t>
  </si>
  <si>
    <t>Taxa Arbitrag Futsal  Municipal Masc 1ª e 2ª Divisão  Benedito Novo</t>
  </si>
  <si>
    <t>Taxa Arbitragem Futsal Feminino - Benedito Novo</t>
  </si>
  <si>
    <t>Taxa ArbitragemCamp. Municipal FUTEBOL masculino de Pomerode</t>
  </si>
  <si>
    <t>Despesas c/locomoção Presidente LPD</t>
  </si>
  <si>
    <t>Despesas Cópia de chaves -Krueger Mat Hidraulicos Ltda</t>
  </si>
  <si>
    <t>PRESTAÇÃO DE CONTAS EM 30 DE DEZEMBRO DE 2.014</t>
  </si>
  <si>
    <t>SALDO CAIXA/ B. BRASIL S/A /UNICRED EM 30/11/2014</t>
  </si>
  <si>
    <t>(+) RECEITAS DEZEMBRO 2014</t>
  </si>
  <si>
    <t xml:space="preserve">(-) DESPESAS DEZEMBRO 2014 </t>
  </si>
  <si>
    <t>SALDO CAIXA/B.BRASIL S/A / UNICRED EM 31/12/2014</t>
  </si>
  <si>
    <t>Taxa arbitragem Copa Menores Futebol 7- Pomerode</t>
  </si>
  <si>
    <t>Taxa Arbitragem  Copa Menores 7 Society - Pomerode</t>
  </si>
  <si>
    <t>Taxa Arbitragem  Futsal sub-17 Masc - Benedito Novo</t>
  </si>
  <si>
    <t>Taxa Arbitragem 38 JEP de Pomerode -Futsal</t>
  </si>
  <si>
    <t>Despesas Cópia de chaves -Krueger Mat Hidraulicos Ltda -cadeado/chaves</t>
  </si>
  <si>
    <t>Serviços Técnicos Administrativos 12/2014</t>
  </si>
  <si>
    <t>Despesas c/ Serviços de Terceiros 10,11/2014(Escritório Testo)</t>
  </si>
  <si>
    <t>Despesas com limpeza da sede LPD</t>
  </si>
  <si>
    <t>Despesas com Material expediente - Refopa Joli</t>
  </si>
  <si>
    <t>Despesas com Manutenção- serviços elétricos</t>
  </si>
  <si>
    <t>Despesas c/manutenção Calhas - Met Maske</t>
  </si>
  <si>
    <t>Desp. Administrativas(Confraternização de Arbitros)</t>
  </si>
  <si>
    <t>Despesas com placa LPD - Atitude comunic Visual</t>
  </si>
  <si>
    <t>Despesas com manutenção conta corrente</t>
  </si>
  <si>
    <t>Serviços de terceiros 12/2014 e 01/2015 (D.M. System Informática Ltda)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</si>
</sst>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3" xfId="0" applyFont="1" applyBorder="1" applyAlignment="1">
      <alignment/>
    </xf>
    <xf numFmtId="4" fontId="4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42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9" fontId="45" fillId="0" borderId="14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0" xfId="0" applyFont="1" applyBorder="1" applyAlignment="1">
      <alignment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46" fillId="0" borderId="18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5" xfId="0" applyFont="1" applyBorder="1" applyAlignment="1">
      <alignment/>
    </xf>
    <xf numFmtId="0" fontId="45" fillId="0" borderId="18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4" fillId="0" borderId="12" xfId="0" applyFont="1" applyBorder="1" applyAlignment="1">
      <alignment/>
    </xf>
    <xf numFmtId="4" fontId="45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G27" sqref="G27"/>
    </sheetView>
  </sheetViews>
  <sheetFormatPr defaultColWidth="9.140625" defaultRowHeight="15"/>
  <cols>
    <col min="1" max="1" width="8.28125" style="0" customWidth="1"/>
    <col min="2" max="2" width="23.8515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1">
      <c r="A1" s="55" t="s">
        <v>0</v>
      </c>
      <c r="B1" s="56"/>
      <c r="C1" s="56"/>
      <c r="D1" s="56"/>
      <c r="E1" s="56"/>
      <c r="F1" s="56"/>
      <c r="G1" s="57"/>
    </row>
    <row r="2" spans="1:7" ht="15">
      <c r="A2" s="1"/>
      <c r="B2" s="2"/>
      <c r="C2" s="2"/>
      <c r="D2" s="3"/>
      <c r="E2" s="2"/>
      <c r="F2" s="2"/>
      <c r="G2" s="4"/>
    </row>
    <row r="3" spans="1:7" ht="18.75">
      <c r="A3" s="58" t="s">
        <v>1</v>
      </c>
      <c r="B3" s="59"/>
      <c r="C3" s="59"/>
      <c r="D3" s="59"/>
      <c r="E3" s="59"/>
      <c r="F3" s="2"/>
      <c r="G3" s="4"/>
    </row>
    <row r="4" spans="1:7" ht="18.75">
      <c r="A4" s="58" t="s">
        <v>2</v>
      </c>
      <c r="B4" s="59"/>
      <c r="C4" s="59"/>
      <c r="D4" s="59"/>
      <c r="E4" s="5"/>
      <c r="F4" s="5"/>
      <c r="G4" s="6"/>
    </row>
    <row r="5" spans="1:7" ht="15">
      <c r="A5" s="1"/>
      <c r="B5" s="2"/>
      <c r="C5" s="2"/>
      <c r="D5" s="3"/>
      <c r="E5" s="2"/>
      <c r="F5" s="2"/>
      <c r="G5" s="7"/>
    </row>
    <row r="6" spans="1:7" ht="15">
      <c r="A6" s="1"/>
      <c r="B6" s="8" t="s">
        <v>3</v>
      </c>
      <c r="C6" s="2"/>
      <c r="D6" s="3"/>
      <c r="E6" s="2"/>
      <c r="F6" s="2"/>
      <c r="G6" s="7">
        <v>171.42</v>
      </c>
    </row>
    <row r="7" spans="1:7" ht="15">
      <c r="A7" s="1"/>
      <c r="B7" s="8"/>
      <c r="C7" s="2"/>
      <c r="D7" s="3"/>
      <c r="E7" s="2"/>
      <c r="F7" s="2"/>
      <c r="G7" s="7"/>
    </row>
    <row r="8" spans="1:7" ht="15">
      <c r="A8" s="1"/>
      <c r="B8" s="2"/>
      <c r="C8" s="2"/>
      <c r="D8" s="3"/>
      <c r="E8" s="2"/>
      <c r="F8" s="2"/>
      <c r="G8" s="7"/>
    </row>
    <row r="9" spans="1:7" ht="15">
      <c r="A9" s="1"/>
      <c r="B9" s="2"/>
      <c r="C9" s="2"/>
      <c r="D9" s="3"/>
      <c r="E9" s="2"/>
      <c r="F9" s="2"/>
      <c r="G9" s="7"/>
    </row>
    <row r="10" spans="1:7" ht="16.5" thickBot="1">
      <c r="A10" s="9"/>
      <c r="B10" s="10" t="s">
        <v>4</v>
      </c>
      <c r="C10" s="10"/>
      <c r="D10" s="11"/>
      <c r="E10" s="11"/>
      <c r="F10" s="11"/>
      <c r="G10" s="12">
        <f>G6+G7+G8</f>
        <v>171.42</v>
      </c>
    </row>
    <row r="11" spans="1:7" ht="18.75">
      <c r="A11" s="60" t="s">
        <v>5</v>
      </c>
      <c r="B11" s="61"/>
      <c r="C11" s="13"/>
      <c r="D11" s="14"/>
      <c r="E11" s="13"/>
      <c r="F11" s="13"/>
      <c r="G11" s="15"/>
    </row>
    <row r="12" spans="1:7" ht="15">
      <c r="A12" s="1"/>
      <c r="B12" s="2"/>
      <c r="C12" s="2"/>
      <c r="D12" s="3"/>
      <c r="E12" s="2"/>
      <c r="F12" s="2"/>
      <c r="G12" s="7"/>
    </row>
    <row r="13" spans="1:7" ht="15">
      <c r="A13" s="1"/>
      <c r="B13" s="8" t="s">
        <v>6</v>
      </c>
      <c r="C13" s="2"/>
      <c r="D13" s="3"/>
      <c r="E13" s="2"/>
      <c r="F13" s="2"/>
      <c r="G13" s="7">
        <v>900</v>
      </c>
    </row>
    <row r="14" spans="1:7" ht="15">
      <c r="A14" s="1"/>
      <c r="B14" s="8" t="s">
        <v>7</v>
      </c>
      <c r="C14" s="2"/>
      <c r="D14" s="3"/>
      <c r="E14" s="2"/>
      <c r="F14" s="2"/>
      <c r="G14" s="7">
        <v>99</v>
      </c>
    </row>
    <row r="15" spans="1:7" ht="15">
      <c r="A15" s="1"/>
      <c r="B15" s="8" t="s">
        <v>8</v>
      </c>
      <c r="C15" s="2"/>
      <c r="D15" s="3"/>
      <c r="E15" s="2"/>
      <c r="F15" s="2"/>
      <c r="G15" s="7">
        <v>50</v>
      </c>
    </row>
    <row r="16" spans="1:7" ht="15">
      <c r="A16" s="1"/>
      <c r="B16" s="8" t="s">
        <v>9</v>
      </c>
      <c r="C16" s="2"/>
      <c r="D16" s="3"/>
      <c r="E16" s="2"/>
      <c r="F16" s="2"/>
      <c r="G16" s="7">
        <v>200</v>
      </c>
    </row>
    <row r="17" spans="1:7" ht="15">
      <c r="A17" s="1"/>
      <c r="B17" s="8" t="s">
        <v>10</v>
      </c>
      <c r="C17" s="2"/>
      <c r="D17" s="3"/>
      <c r="E17" s="2"/>
      <c r="F17" s="2"/>
      <c r="G17" s="7">
        <v>0.52</v>
      </c>
    </row>
    <row r="18" spans="1:7" ht="15">
      <c r="A18" s="1"/>
      <c r="B18" s="8" t="s">
        <v>11</v>
      </c>
      <c r="C18" s="2"/>
      <c r="D18" s="3"/>
      <c r="E18" s="2"/>
      <c r="F18" s="2"/>
      <c r="G18" s="7">
        <v>22</v>
      </c>
    </row>
    <row r="19" spans="1:7" ht="15">
      <c r="A19" s="1"/>
      <c r="B19" s="8"/>
      <c r="C19" s="2"/>
      <c r="D19" s="3"/>
      <c r="E19" s="2"/>
      <c r="F19" s="2"/>
      <c r="G19" s="7"/>
    </row>
    <row r="20" spans="1:7" ht="15">
      <c r="A20" s="1"/>
      <c r="B20" s="8"/>
      <c r="C20" s="2"/>
      <c r="D20" s="3"/>
      <c r="E20" s="2"/>
      <c r="F20" s="2"/>
      <c r="G20" s="7"/>
    </row>
    <row r="21" spans="1:7" ht="15">
      <c r="A21" s="1"/>
      <c r="B21" s="8"/>
      <c r="C21" s="2"/>
      <c r="D21" s="3"/>
      <c r="E21" s="2"/>
      <c r="F21" s="2"/>
      <c r="G21" s="7"/>
    </row>
    <row r="22" spans="1:7" ht="15.75">
      <c r="A22" s="1"/>
      <c r="B22" s="16" t="s">
        <v>4</v>
      </c>
      <c r="C22" s="17"/>
      <c r="D22" s="3"/>
      <c r="E22" s="2"/>
      <c r="F22" s="2"/>
      <c r="G22" s="18">
        <f>SUM(G13:G20)</f>
        <v>1271.52</v>
      </c>
    </row>
    <row r="23" spans="1:7" ht="15.75">
      <c r="A23" s="1"/>
      <c r="B23" s="16"/>
      <c r="C23" s="17"/>
      <c r="D23" s="3"/>
      <c r="E23" s="2"/>
      <c r="F23" s="2"/>
      <c r="G23" s="18"/>
    </row>
    <row r="24" spans="1:7" ht="19.5" thickBot="1">
      <c r="A24" s="62" t="s">
        <v>12</v>
      </c>
      <c r="B24" s="63"/>
      <c r="C24" s="19"/>
      <c r="D24" s="20"/>
      <c r="E24" s="21"/>
      <c r="F24" s="21"/>
      <c r="G24" s="22">
        <f>G10-G22</f>
        <v>-1100.1</v>
      </c>
    </row>
    <row r="25" spans="1:7" ht="18.75">
      <c r="A25" s="49" t="s">
        <v>13</v>
      </c>
      <c r="B25" s="50"/>
      <c r="C25" s="50"/>
      <c r="D25" s="50"/>
      <c r="E25" s="50"/>
      <c r="F25" s="13"/>
      <c r="G25" s="15"/>
    </row>
    <row r="26" spans="1:7" ht="18.75">
      <c r="A26" s="23"/>
      <c r="B26" s="24"/>
      <c r="C26" s="24"/>
      <c r="D26" s="24"/>
      <c r="E26" s="24"/>
      <c r="F26" s="2"/>
      <c r="G26" s="4"/>
    </row>
    <row r="27" spans="1:7" ht="15.75">
      <c r="A27" s="51" t="s">
        <v>14</v>
      </c>
      <c r="B27" s="52"/>
      <c r="C27" s="52"/>
      <c r="D27" s="52"/>
      <c r="E27" s="2"/>
      <c r="F27" s="2"/>
      <c r="G27" s="18">
        <v>38242.27</v>
      </c>
    </row>
    <row r="28" spans="1:7" ht="15.75">
      <c r="A28" s="25"/>
      <c r="B28" s="26"/>
      <c r="C28" s="26"/>
      <c r="D28" s="26"/>
      <c r="E28" s="2"/>
      <c r="F28" s="2"/>
      <c r="G28" s="18"/>
    </row>
    <row r="29" spans="1:7" ht="15.75">
      <c r="A29" s="27"/>
      <c r="B29" s="52" t="s">
        <v>15</v>
      </c>
      <c r="C29" s="52"/>
      <c r="D29" s="28"/>
      <c r="E29" s="2"/>
      <c r="F29" s="2"/>
      <c r="G29" s="18">
        <f>G10</f>
        <v>171.42</v>
      </c>
    </row>
    <row r="30" spans="1:7" ht="15.75">
      <c r="A30" s="27"/>
      <c r="B30" s="52" t="s">
        <v>16</v>
      </c>
      <c r="C30" s="52"/>
      <c r="D30" s="28"/>
      <c r="E30" s="2"/>
      <c r="F30" s="2"/>
      <c r="G30" s="18">
        <f>G22</f>
        <v>1271.52</v>
      </c>
    </row>
    <row r="31" spans="1:7" ht="15.75">
      <c r="A31" s="27"/>
      <c r="B31" s="52" t="s">
        <v>17</v>
      </c>
      <c r="C31" s="52"/>
      <c r="D31" s="52"/>
      <c r="E31" s="2"/>
      <c r="F31" s="2"/>
      <c r="G31" s="18">
        <v>30</v>
      </c>
    </row>
    <row r="32" spans="1:7" ht="15.75">
      <c r="A32" s="27"/>
      <c r="G32" s="4"/>
    </row>
    <row r="33" spans="1:7" ht="16.5" thickBot="1">
      <c r="A33" s="53" t="s">
        <v>18</v>
      </c>
      <c r="B33" s="54"/>
      <c r="C33" s="54"/>
      <c r="D33" s="54"/>
      <c r="E33" s="21"/>
      <c r="F33" s="21"/>
      <c r="G33" s="12">
        <f>G27+G29-G30-G31</f>
        <v>37112.17</v>
      </c>
    </row>
    <row r="34" spans="1:7" ht="15">
      <c r="A34" s="2"/>
      <c r="B34" s="29"/>
      <c r="C34" s="29"/>
      <c r="D34" s="2"/>
      <c r="G34" s="2"/>
    </row>
    <row r="35" spans="1:7" ht="15">
      <c r="A35" s="2"/>
      <c r="B35" s="29"/>
      <c r="C35" s="29"/>
      <c r="D35" s="2"/>
      <c r="G35" s="2"/>
    </row>
    <row r="36" spans="2:5" ht="15">
      <c r="B36" s="30" t="s">
        <v>19</v>
      </c>
      <c r="D36" s="31" t="s">
        <v>20</v>
      </c>
      <c r="E36" s="32"/>
    </row>
    <row r="37" spans="2:5" ht="15">
      <c r="B37" s="29" t="s">
        <v>21</v>
      </c>
      <c r="D37" s="33" t="s">
        <v>22</v>
      </c>
      <c r="E37" s="33"/>
    </row>
  </sheetData>
  <sheetProtection/>
  <mergeCells count="11">
    <mergeCell ref="A1:G1"/>
    <mergeCell ref="A3:E3"/>
    <mergeCell ref="A4:D4"/>
    <mergeCell ref="A11:B11"/>
    <mergeCell ref="A24:B24"/>
    <mergeCell ref="A25:E25"/>
    <mergeCell ref="A27:D27"/>
    <mergeCell ref="B29:C29"/>
    <mergeCell ref="B30:C30"/>
    <mergeCell ref="B31:D31"/>
    <mergeCell ref="A33:D3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3">
      <selection activeCell="F26" sqref="F26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177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182</v>
      </c>
      <c r="C4" s="2"/>
      <c r="D4" s="3"/>
      <c r="E4" s="2"/>
      <c r="F4" s="2"/>
      <c r="G4" s="7">
        <v>8960</v>
      </c>
    </row>
    <row r="5" spans="1:7" ht="15">
      <c r="A5" s="1"/>
      <c r="B5" s="2" t="s">
        <v>183</v>
      </c>
      <c r="C5" s="2"/>
      <c r="D5" s="3"/>
      <c r="E5" s="2"/>
      <c r="F5" s="2"/>
      <c r="G5" s="7">
        <v>8500</v>
      </c>
    </row>
    <row r="6" spans="1:7" ht="15">
      <c r="A6" s="1"/>
      <c r="B6" s="2" t="s">
        <v>187</v>
      </c>
      <c r="C6" s="2"/>
      <c r="D6" s="3"/>
      <c r="E6" s="2"/>
      <c r="F6" s="2"/>
      <c r="G6" s="7">
        <v>250</v>
      </c>
    </row>
    <row r="7" spans="1:7" ht="15">
      <c r="A7" s="1"/>
      <c r="B7" s="8" t="s">
        <v>186</v>
      </c>
      <c r="C7" s="2"/>
      <c r="D7" s="3"/>
      <c r="E7" s="2"/>
      <c r="F7" s="2"/>
      <c r="G7" s="7">
        <v>550</v>
      </c>
    </row>
    <row r="8" spans="1:7" ht="15">
      <c r="A8" s="1"/>
      <c r="B8" s="2" t="s">
        <v>184</v>
      </c>
      <c r="C8" s="2"/>
      <c r="D8" s="3"/>
      <c r="E8" s="2"/>
      <c r="F8" s="2"/>
      <c r="G8" s="7">
        <v>3100</v>
      </c>
    </row>
    <row r="9" spans="1:7" ht="15">
      <c r="A9" s="1"/>
      <c r="B9" s="2" t="s">
        <v>185</v>
      </c>
      <c r="C9" s="2"/>
      <c r="D9" s="3"/>
      <c r="E9" s="2"/>
      <c r="F9" s="2"/>
      <c r="G9" s="7">
        <v>11125</v>
      </c>
    </row>
    <row r="10" spans="1:7" ht="15">
      <c r="A10" s="1"/>
      <c r="B10" s="2" t="s">
        <v>50</v>
      </c>
      <c r="C10" s="2"/>
      <c r="D10" s="3"/>
      <c r="E10" s="2"/>
      <c r="F10" s="2"/>
      <c r="G10" s="7">
        <v>440.31</v>
      </c>
    </row>
    <row r="11" spans="1:7" ht="16.5" thickBot="1">
      <c r="A11" s="9"/>
      <c r="B11" s="10" t="s">
        <v>4</v>
      </c>
      <c r="C11" s="10"/>
      <c r="D11" s="11"/>
      <c r="E11" s="11"/>
      <c r="F11" s="11"/>
      <c r="G11" s="12">
        <f>SUM(G4:G10)</f>
        <v>32925.31</v>
      </c>
    </row>
    <row r="12" spans="1:7" ht="18.75">
      <c r="A12" s="40" t="s">
        <v>5</v>
      </c>
      <c r="B12" s="41"/>
      <c r="C12" s="13"/>
      <c r="D12" s="14"/>
      <c r="E12" s="13"/>
      <c r="F12" s="13"/>
      <c r="G12" s="15"/>
    </row>
    <row r="13" spans="1:7" ht="15">
      <c r="A13" s="1"/>
      <c r="B13" s="2" t="s">
        <v>165</v>
      </c>
      <c r="C13" s="2"/>
      <c r="D13" s="3"/>
      <c r="E13" s="2"/>
      <c r="F13" s="2"/>
      <c r="G13" s="7">
        <v>1860</v>
      </c>
    </row>
    <row r="14" spans="1:7" ht="15">
      <c r="A14" s="1"/>
      <c r="B14" s="8" t="s">
        <v>190</v>
      </c>
      <c r="C14" s="2"/>
      <c r="D14" s="3"/>
      <c r="E14" s="2"/>
      <c r="F14" s="2"/>
      <c r="G14" s="7">
        <v>1300</v>
      </c>
    </row>
    <row r="15" spans="1:7" ht="15">
      <c r="A15" s="1"/>
      <c r="B15" s="8" t="s">
        <v>192</v>
      </c>
      <c r="C15" s="2"/>
      <c r="D15" s="3"/>
      <c r="E15" s="2"/>
      <c r="F15" s="2"/>
      <c r="G15" s="7">
        <v>7610</v>
      </c>
    </row>
    <row r="16" spans="1:7" ht="15">
      <c r="A16" s="1"/>
      <c r="B16" s="8" t="s">
        <v>191</v>
      </c>
      <c r="C16" s="2"/>
      <c r="D16" s="3"/>
      <c r="E16" s="2"/>
      <c r="F16" s="2"/>
      <c r="G16" s="7">
        <v>5790</v>
      </c>
    </row>
    <row r="17" spans="1:7" ht="15">
      <c r="A17" s="1"/>
      <c r="B17" s="2" t="s">
        <v>188</v>
      </c>
      <c r="C17" s="2"/>
      <c r="D17" s="3"/>
      <c r="E17" s="2"/>
      <c r="F17" s="2"/>
      <c r="G17" s="7">
        <v>2690</v>
      </c>
    </row>
    <row r="18" spans="1:7" ht="15">
      <c r="A18" s="1"/>
      <c r="B18" s="8" t="s">
        <v>172</v>
      </c>
      <c r="C18" s="2"/>
      <c r="D18" s="3"/>
      <c r="E18" s="2"/>
      <c r="F18" s="2"/>
      <c r="G18" s="7">
        <v>295</v>
      </c>
    </row>
    <row r="19" spans="1:7" ht="15">
      <c r="A19" s="1"/>
      <c r="B19" s="8" t="s">
        <v>171</v>
      </c>
      <c r="C19" s="2"/>
      <c r="D19" s="3"/>
      <c r="E19" s="2"/>
      <c r="F19" s="2"/>
      <c r="G19" s="7">
        <v>1110</v>
      </c>
    </row>
    <row r="20" spans="1:7" ht="15">
      <c r="A20" s="1"/>
      <c r="B20" s="8" t="s">
        <v>170</v>
      </c>
      <c r="C20" s="2"/>
      <c r="D20" s="3"/>
      <c r="E20" s="2"/>
      <c r="F20" s="2"/>
      <c r="G20" s="7">
        <v>1060</v>
      </c>
    </row>
    <row r="21" spans="1:7" ht="15">
      <c r="A21" s="1"/>
      <c r="B21" s="8" t="s">
        <v>189</v>
      </c>
      <c r="C21" s="2"/>
      <c r="D21" s="3"/>
      <c r="E21" s="2"/>
      <c r="F21" s="2"/>
      <c r="G21" s="7">
        <v>3650</v>
      </c>
    </row>
    <row r="22" spans="1:7" ht="15">
      <c r="A22" s="1"/>
      <c r="B22" s="8" t="s">
        <v>195</v>
      </c>
      <c r="C22" s="2"/>
      <c r="D22" s="3"/>
      <c r="E22" s="2"/>
      <c r="F22" s="2"/>
      <c r="G22" s="7">
        <v>111.9</v>
      </c>
    </row>
    <row r="23" spans="1:7" ht="15">
      <c r="A23" s="1"/>
      <c r="B23" s="8" t="s">
        <v>194</v>
      </c>
      <c r="C23" s="2"/>
      <c r="D23" s="3"/>
      <c r="E23" s="2"/>
      <c r="F23" s="2"/>
      <c r="G23" s="7">
        <v>200</v>
      </c>
    </row>
    <row r="24" spans="1:7" ht="15">
      <c r="A24" s="1"/>
      <c r="B24" s="8" t="s">
        <v>23</v>
      </c>
      <c r="C24" s="2"/>
      <c r="D24" s="3"/>
      <c r="E24" s="2"/>
      <c r="F24" s="2"/>
      <c r="G24" s="7">
        <v>99</v>
      </c>
    </row>
    <row r="25" spans="1:7" ht="15">
      <c r="A25" s="1"/>
      <c r="B25" s="8" t="s">
        <v>193</v>
      </c>
      <c r="C25" s="2"/>
      <c r="D25" s="3"/>
      <c r="E25" s="2"/>
      <c r="F25" s="2"/>
      <c r="G25" s="7">
        <v>1800</v>
      </c>
    </row>
    <row r="26" spans="1:7" ht="15">
      <c r="A26" s="1"/>
      <c r="B26" s="8" t="s">
        <v>197</v>
      </c>
      <c r="C26" s="2"/>
      <c r="D26" s="3"/>
      <c r="E26" s="2"/>
      <c r="F26" s="2"/>
      <c r="G26" s="7">
        <v>96</v>
      </c>
    </row>
    <row r="27" spans="1:7" ht="15">
      <c r="A27" s="1"/>
      <c r="B27" s="8" t="s">
        <v>198</v>
      </c>
      <c r="C27" s="2"/>
      <c r="D27" s="3"/>
      <c r="E27" s="2"/>
      <c r="F27" s="2"/>
      <c r="G27" s="7">
        <v>69.9</v>
      </c>
    </row>
    <row r="28" spans="1:7" ht="15">
      <c r="A28" s="1"/>
      <c r="B28" s="8" t="s">
        <v>199</v>
      </c>
      <c r="C28" s="2"/>
      <c r="D28" s="3"/>
      <c r="E28" s="2"/>
      <c r="F28" s="2"/>
      <c r="G28" s="7">
        <v>5.25</v>
      </c>
    </row>
    <row r="29" spans="1:7" ht="15">
      <c r="A29" s="1"/>
      <c r="B29" s="8" t="s">
        <v>196</v>
      </c>
      <c r="C29" s="2"/>
      <c r="D29" s="3"/>
      <c r="E29" s="2"/>
      <c r="F29" s="2"/>
      <c r="G29" s="7">
        <v>23.5</v>
      </c>
    </row>
    <row r="30" spans="1:7" ht="15">
      <c r="A30" s="1"/>
      <c r="B30" s="8" t="s">
        <v>200</v>
      </c>
      <c r="C30" s="2"/>
      <c r="D30" s="3"/>
      <c r="E30" s="2"/>
      <c r="F30" s="2"/>
      <c r="G30" s="7">
        <v>355</v>
      </c>
    </row>
    <row r="31" spans="1:7" ht="15">
      <c r="A31" s="1"/>
      <c r="B31" s="8" t="s">
        <v>10</v>
      </c>
      <c r="C31" s="2"/>
      <c r="D31" s="3"/>
      <c r="E31" s="2"/>
      <c r="F31" s="2"/>
      <c r="G31" s="7">
        <v>131.41</v>
      </c>
    </row>
    <row r="32" spans="1:7" ht="15">
      <c r="A32" s="1"/>
      <c r="B32" s="8" t="s">
        <v>11</v>
      </c>
      <c r="C32" s="2"/>
      <c r="D32" s="3"/>
      <c r="E32" s="2"/>
      <c r="F32" s="2"/>
      <c r="G32" s="7">
        <v>45</v>
      </c>
    </row>
    <row r="33" spans="1:7" ht="15.75">
      <c r="A33" s="1"/>
      <c r="B33" s="16" t="s">
        <v>4</v>
      </c>
      <c r="C33" s="17"/>
      <c r="D33" s="3"/>
      <c r="E33" s="2"/>
      <c r="F33" s="2"/>
      <c r="G33" s="18">
        <f>SUM(G13:G32)</f>
        <v>28301.960000000003</v>
      </c>
    </row>
    <row r="34" spans="1:7" ht="19.5" thickBot="1">
      <c r="A34" s="64" t="s">
        <v>25</v>
      </c>
      <c r="B34" s="65"/>
      <c r="C34" s="19"/>
      <c r="D34" s="20"/>
      <c r="E34" s="21"/>
      <c r="F34" s="21"/>
      <c r="G34" s="22">
        <f>G11-G33</f>
        <v>4623.349999999995</v>
      </c>
    </row>
    <row r="35" spans="1:7" ht="18.75">
      <c r="A35" s="42" t="s">
        <v>13</v>
      </c>
      <c r="B35" s="43"/>
      <c r="C35" s="43"/>
      <c r="D35" s="43"/>
      <c r="E35" s="44"/>
      <c r="F35" s="44"/>
      <c r="G35" s="45"/>
    </row>
    <row r="36" spans="1:7" ht="15.75">
      <c r="A36" s="27" t="s">
        <v>178</v>
      </c>
      <c r="B36" s="16"/>
      <c r="C36" s="16"/>
      <c r="D36" s="3"/>
      <c r="E36" s="2"/>
      <c r="F36" s="2"/>
      <c r="G36" s="18">
        <v>72191.27</v>
      </c>
    </row>
    <row r="37" spans="1:7" ht="15.75">
      <c r="A37" s="27"/>
      <c r="B37" s="16" t="s">
        <v>179</v>
      </c>
      <c r="C37" s="16"/>
      <c r="D37" s="3"/>
      <c r="E37" s="2"/>
      <c r="F37" s="2"/>
      <c r="G37" s="18">
        <v>32925.31</v>
      </c>
    </row>
    <row r="38" spans="1:7" ht="15.75">
      <c r="A38" s="27"/>
      <c r="B38" s="16" t="s">
        <v>180</v>
      </c>
      <c r="C38" s="16"/>
      <c r="D38" s="3"/>
      <c r="E38" s="2"/>
      <c r="F38" s="2"/>
      <c r="G38" s="18">
        <v>28301.96</v>
      </c>
    </row>
    <row r="39" spans="1:7" ht="15.75">
      <c r="A39" s="27"/>
      <c r="B39" s="16" t="s">
        <v>26</v>
      </c>
      <c r="C39" s="16"/>
      <c r="D39" s="3"/>
      <c r="E39" s="2"/>
      <c r="F39" s="2"/>
      <c r="G39" s="18">
        <v>30</v>
      </c>
    </row>
    <row r="40" spans="1:7" ht="16.5" thickBot="1">
      <c r="A40" s="46" t="s">
        <v>181</v>
      </c>
      <c r="B40" s="10"/>
      <c r="C40" s="10"/>
      <c r="D40" s="20"/>
      <c r="E40" s="21"/>
      <c r="F40" s="21"/>
      <c r="G40" s="12">
        <f>G36+G37-G38-G39</f>
        <v>76784.62</v>
      </c>
    </row>
    <row r="41" spans="1:7" ht="15">
      <c r="A41" s="2"/>
      <c r="B41" s="29" t="s">
        <v>27</v>
      </c>
      <c r="C41" s="29"/>
      <c r="D41" s="2"/>
      <c r="E41" s="66" t="s">
        <v>20</v>
      </c>
      <c r="F41" s="66"/>
      <c r="G41" s="2"/>
    </row>
    <row r="42" spans="1:7" ht="15">
      <c r="A42" s="2"/>
      <c r="B42" s="29" t="s">
        <v>28</v>
      </c>
      <c r="C42" s="29"/>
      <c r="D42" s="2"/>
      <c r="E42" s="67" t="s">
        <v>22</v>
      </c>
      <c r="F42" s="67"/>
      <c r="G42" s="2"/>
    </row>
  </sheetData>
  <sheetProtection/>
  <mergeCells count="3">
    <mergeCell ref="A34:B34"/>
    <mergeCell ref="E41:F41"/>
    <mergeCell ref="E42:F4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7" sqref="A1:IV16384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201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183</v>
      </c>
      <c r="C4" s="2"/>
      <c r="D4" s="3"/>
      <c r="E4" s="2"/>
      <c r="F4" s="2"/>
      <c r="G4" s="7">
        <v>1139.8</v>
      </c>
    </row>
    <row r="5" spans="1:7" ht="15">
      <c r="A5" s="1"/>
      <c r="B5" s="2" t="s">
        <v>185</v>
      </c>
      <c r="C5" s="2"/>
      <c r="D5" s="3"/>
      <c r="E5" s="2"/>
      <c r="F5" s="2"/>
      <c r="G5" s="7">
        <v>4165</v>
      </c>
    </row>
    <row r="6" spans="1:7" ht="15">
      <c r="A6" s="1"/>
      <c r="B6" s="2" t="s">
        <v>50</v>
      </c>
      <c r="C6" s="2"/>
      <c r="D6" s="3"/>
      <c r="E6" s="2"/>
      <c r="F6" s="2"/>
      <c r="G6" s="7">
        <v>318.27</v>
      </c>
    </row>
    <row r="7" spans="1:7" ht="16.5" thickBot="1">
      <c r="A7" s="9"/>
      <c r="B7" s="10" t="s">
        <v>4</v>
      </c>
      <c r="C7" s="10"/>
      <c r="D7" s="11"/>
      <c r="E7" s="11"/>
      <c r="F7" s="11"/>
      <c r="G7" s="12">
        <f>SUM(G4:G6)</f>
        <v>5623.07</v>
      </c>
    </row>
    <row r="8" spans="1:7" ht="18.75">
      <c r="A8" s="40" t="s">
        <v>5</v>
      </c>
      <c r="B8" s="41"/>
      <c r="C8" s="13"/>
      <c r="D8" s="14"/>
      <c r="E8" s="13"/>
      <c r="F8" s="13"/>
      <c r="G8" s="15"/>
    </row>
    <row r="9" spans="1:7" ht="15">
      <c r="A9" s="1"/>
      <c r="B9" s="8" t="s">
        <v>208</v>
      </c>
      <c r="C9" s="2"/>
      <c r="D9" s="3"/>
      <c r="E9" s="2"/>
      <c r="F9" s="2"/>
      <c r="G9" s="7">
        <v>3400</v>
      </c>
    </row>
    <row r="10" spans="1:7" ht="15">
      <c r="A10" s="1"/>
      <c r="B10" s="8" t="s">
        <v>191</v>
      </c>
      <c r="C10" s="2"/>
      <c r="D10" s="3"/>
      <c r="E10" s="2"/>
      <c r="F10" s="2"/>
      <c r="G10" s="7">
        <v>3205</v>
      </c>
    </row>
    <row r="11" spans="1:7" ht="15">
      <c r="A11" s="1"/>
      <c r="B11" s="2" t="s">
        <v>188</v>
      </c>
      <c r="C11" s="2"/>
      <c r="D11" s="3"/>
      <c r="E11" s="2"/>
      <c r="F11" s="2"/>
      <c r="G11" s="7">
        <v>1750</v>
      </c>
    </row>
    <row r="12" spans="1:7" ht="15">
      <c r="A12" s="1"/>
      <c r="B12" s="8" t="s">
        <v>206</v>
      </c>
      <c r="C12" s="2"/>
      <c r="D12" s="3"/>
      <c r="E12" s="2"/>
      <c r="F12" s="2"/>
      <c r="G12" s="7">
        <v>9290</v>
      </c>
    </row>
    <row r="13" spans="1:7" ht="15">
      <c r="A13" s="1"/>
      <c r="B13" s="8" t="s">
        <v>207</v>
      </c>
      <c r="C13" s="2"/>
      <c r="D13" s="3"/>
      <c r="E13" s="2"/>
      <c r="F13" s="2"/>
      <c r="G13" s="7">
        <v>1870</v>
      </c>
    </row>
    <row r="14" spans="1:7" ht="15">
      <c r="A14" s="1"/>
      <c r="B14" s="8" t="s">
        <v>195</v>
      </c>
      <c r="C14" s="2"/>
      <c r="D14" s="3"/>
      <c r="E14" s="2"/>
      <c r="F14" s="2"/>
      <c r="G14" s="7">
        <v>56</v>
      </c>
    </row>
    <row r="15" spans="1:7" ht="15">
      <c r="A15" s="1"/>
      <c r="B15" s="8" t="s">
        <v>210</v>
      </c>
      <c r="C15" s="2"/>
      <c r="D15" s="3"/>
      <c r="E15" s="2"/>
      <c r="F15" s="2"/>
      <c r="G15" s="7">
        <v>4</v>
      </c>
    </row>
    <row r="16" spans="1:7" ht="15">
      <c r="A16" s="1"/>
      <c r="B16" s="8" t="s">
        <v>23</v>
      </c>
      <c r="C16" s="2"/>
      <c r="D16" s="3"/>
      <c r="E16" s="2"/>
      <c r="F16" s="2"/>
      <c r="G16" s="7">
        <v>99</v>
      </c>
    </row>
    <row r="17" spans="1:7" ht="15">
      <c r="A17" s="1"/>
      <c r="B17" s="8" t="s">
        <v>209</v>
      </c>
      <c r="C17" s="2"/>
      <c r="D17" s="3"/>
      <c r="E17" s="2"/>
      <c r="F17" s="2"/>
      <c r="G17" s="7">
        <v>200</v>
      </c>
    </row>
    <row r="18" spans="1:7" ht="15">
      <c r="A18" s="1"/>
      <c r="B18" s="8" t="s">
        <v>198</v>
      </c>
      <c r="C18" s="2"/>
      <c r="D18" s="3"/>
      <c r="E18" s="2"/>
      <c r="F18" s="2"/>
      <c r="G18" s="7">
        <v>69.9</v>
      </c>
    </row>
    <row r="19" spans="1:7" ht="15">
      <c r="A19" s="1"/>
      <c r="B19" s="8" t="s">
        <v>196</v>
      </c>
      <c r="C19" s="2"/>
      <c r="D19" s="3"/>
      <c r="E19" s="2"/>
      <c r="F19" s="2"/>
      <c r="G19" s="7">
        <v>24.2</v>
      </c>
    </row>
    <row r="20" spans="1:7" ht="15">
      <c r="A20" s="1"/>
      <c r="B20" s="8" t="s">
        <v>10</v>
      </c>
      <c r="C20" s="2"/>
      <c r="D20" s="3"/>
      <c r="E20" s="2"/>
      <c r="F20" s="2"/>
      <c r="G20" s="7">
        <v>127.74</v>
      </c>
    </row>
    <row r="21" spans="1:7" ht="15.75">
      <c r="A21" s="1"/>
      <c r="B21" s="16" t="s">
        <v>4</v>
      </c>
      <c r="C21" s="17"/>
      <c r="D21" s="3"/>
      <c r="E21" s="2"/>
      <c r="F21" s="2"/>
      <c r="G21" s="18">
        <f>SUM(G9:G20)</f>
        <v>20095.840000000004</v>
      </c>
    </row>
    <row r="22" spans="1:7" ht="19.5" thickBot="1">
      <c r="A22" s="64" t="s">
        <v>108</v>
      </c>
      <c r="B22" s="65"/>
      <c r="C22" s="19"/>
      <c r="D22" s="20"/>
      <c r="E22" s="21"/>
      <c r="F22" s="21"/>
      <c r="G22" s="22">
        <f>G7-G21</f>
        <v>-14472.770000000004</v>
      </c>
    </row>
    <row r="23" spans="1:7" ht="18.75">
      <c r="A23" s="42" t="s">
        <v>13</v>
      </c>
      <c r="B23" s="43"/>
      <c r="C23" s="43"/>
      <c r="D23" s="43"/>
      <c r="E23" s="44"/>
      <c r="F23" s="44"/>
      <c r="G23" s="45"/>
    </row>
    <row r="24" spans="1:7" ht="15.75">
      <c r="A24" s="27" t="s">
        <v>202</v>
      </c>
      <c r="B24" s="16"/>
      <c r="C24" s="16"/>
      <c r="D24" s="3"/>
      <c r="E24" s="2"/>
      <c r="F24" s="2"/>
      <c r="G24" s="18">
        <v>76784.62</v>
      </c>
    </row>
    <row r="25" spans="1:7" ht="15.75">
      <c r="A25" s="27"/>
      <c r="B25" s="16" t="s">
        <v>203</v>
      </c>
      <c r="C25" s="16"/>
      <c r="D25" s="3"/>
      <c r="E25" s="2"/>
      <c r="F25" s="2"/>
      <c r="G25" s="18">
        <v>5623.07</v>
      </c>
    </row>
    <row r="26" spans="1:7" ht="15.75">
      <c r="A26" s="27"/>
      <c r="B26" s="16" t="s">
        <v>204</v>
      </c>
      <c r="C26" s="16"/>
      <c r="D26" s="3"/>
      <c r="E26" s="2"/>
      <c r="F26" s="2"/>
      <c r="G26" s="18">
        <v>20095.84</v>
      </c>
    </row>
    <row r="27" spans="1:7" ht="15.75">
      <c r="A27" s="27"/>
      <c r="B27" s="16" t="s">
        <v>26</v>
      </c>
      <c r="C27" s="16"/>
      <c r="D27" s="3"/>
      <c r="E27" s="2"/>
      <c r="F27" s="2"/>
      <c r="G27" s="18">
        <v>0</v>
      </c>
    </row>
    <row r="28" spans="1:7" ht="16.5" thickBot="1">
      <c r="A28" s="46" t="s">
        <v>205</v>
      </c>
      <c r="B28" s="10"/>
      <c r="C28" s="10"/>
      <c r="D28" s="20"/>
      <c r="E28" s="21"/>
      <c r="F28" s="21"/>
      <c r="G28" s="12">
        <f>G24+G25-G26-G27</f>
        <v>62311.850000000006</v>
      </c>
    </row>
    <row r="29" spans="1:7" ht="15">
      <c r="A29" s="2"/>
      <c r="B29" s="29" t="s">
        <v>27</v>
      </c>
      <c r="C29" s="29"/>
      <c r="D29" s="2"/>
      <c r="E29" s="66" t="s">
        <v>20</v>
      </c>
      <c r="F29" s="66"/>
      <c r="G29" s="2"/>
    </row>
    <row r="30" spans="1:7" ht="15">
      <c r="A30" s="2"/>
      <c r="B30" s="29" t="s">
        <v>28</v>
      </c>
      <c r="C30" s="29"/>
      <c r="D30" s="2"/>
      <c r="E30" s="67" t="s">
        <v>22</v>
      </c>
      <c r="F30" s="67"/>
      <c r="G30" s="2"/>
    </row>
  </sheetData>
  <sheetProtection/>
  <mergeCells count="3">
    <mergeCell ref="A22:B22"/>
    <mergeCell ref="E29:F29"/>
    <mergeCell ref="E30:F30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4">
      <selection activeCell="F23" sqref="F23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211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216</v>
      </c>
      <c r="C4" s="2"/>
      <c r="D4" s="3"/>
      <c r="E4" s="2"/>
      <c r="F4" s="2"/>
      <c r="G4" s="7">
        <v>3300</v>
      </c>
    </row>
    <row r="5" spans="1:7" ht="15">
      <c r="A5" s="1"/>
      <c r="B5" s="2" t="s">
        <v>185</v>
      </c>
      <c r="C5" s="2"/>
      <c r="D5" s="3"/>
      <c r="E5" s="2"/>
      <c r="F5" s="2"/>
      <c r="G5" s="7">
        <v>1500</v>
      </c>
    </row>
    <row r="6" spans="1:7" ht="15">
      <c r="A6" s="1"/>
      <c r="B6" s="2" t="s">
        <v>50</v>
      </c>
      <c r="C6" s="2"/>
      <c r="D6" s="3"/>
      <c r="E6" s="2"/>
      <c r="F6" s="2"/>
      <c r="G6" s="7">
        <v>295.38</v>
      </c>
    </row>
    <row r="7" spans="1:7" ht="16.5" thickBot="1">
      <c r="A7" s="9"/>
      <c r="B7" s="10" t="s">
        <v>4</v>
      </c>
      <c r="C7" s="10"/>
      <c r="D7" s="11"/>
      <c r="E7" s="11"/>
      <c r="F7" s="11"/>
      <c r="G7" s="12">
        <f>SUM(G4:G6)</f>
        <v>5095.38</v>
      </c>
    </row>
    <row r="8" spans="1:7" ht="18.75">
      <c r="A8" s="40" t="s">
        <v>5</v>
      </c>
      <c r="B8" s="41"/>
      <c r="C8" s="13"/>
      <c r="D8" s="14"/>
      <c r="E8" s="13"/>
      <c r="F8" s="13"/>
      <c r="G8" s="15"/>
    </row>
    <row r="9" spans="1:7" ht="15">
      <c r="A9" s="1"/>
      <c r="B9" s="8" t="s">
        <v>219</v>
      </c>
      <c r="C9" s="2"/>
      <c r="D9" s="3"/>
      <c r="E9" s="2"/>
      <c r="F9" s="2"/>
      <c r="G9" s="7">
        <v>500</v>
      </c>
    </row>
    <row r="10" spans="1:7" ht="15">
      <c r="A10" s="1"/>
      <c r="B10" s="8" t="s">
        <v>218</v>
      </c>
      <c r="C10" s="2"/>
      <c r="D10" s="3"/>
      <c r="E10" s="2"/>
      <c r="F10" s="2"/>
      <c r="G10" s="7">
        <v>1500</v>
      </c>
    </row>
    <row r="11" spans="1:7" ht="15">
      <c r="A11" s="1"/>
      <c r="B11" s="2" t="s">
        <v>217</v>
      </c>
      <c r="C11" s="2"/>
      <c r="D11" s="3"/>
      <c r="E11" s="2"/>
      <c r="F11" s="2"/>
      <c r="G11" s="7">
        <v>560</v>
      </c>
    </row>
    <row r="12" spans="1:7" ht="15">
      <c r="A12" s="1"/>
      <c r="B12" s="8" t="s">
        <v>206</v>
      </c>
      <c r="C12" s="2"/>
      <c r="D12" s="3"/>
      <c r="E12" s="2"/>
      <c r="F12" s="2"/>
      <c r="G12" s="7">
        <v>4455</v>
      </c>
    </row>
    <row r="13" spans="1:7" ht="15">
      <c r="A13" s="1"/>
      <c r="B13" s="8" t="s">
        <v>207</v>
      </c>
      <c r="C13" s="2"/>
      <c r="D13" s="3"/>
      <c r="E13" s="2"/>
      <c r="F13" s="2"/>
      <c r="G13" s="7">
        <v>355</v>
      </c>
    </row>
    <row r="14" spans="1:7" ht="15">
      <c r="A14" s="1"/>
      <c r="B14" s="8" t="s">
        <v>222</v>
      </c>
      <c r="C14" s="2"/>
      <c r="D14" s="3"/>
      <c r="E14" s="2"/>
      <c r="F14" s="2"/>
      <c r="G14" s="7">
        <v>887.5</v>
      </c>
    </row>
    <row r="15" spans="1:7" ht="15">
      <c r="A15" s="1"/>
      <c r="B15" s="8" t="s">
        <v>225</v>
      </c>
      <c r="C15" s="2"/>
      <c r="D15" s="3"/>
      <c r="E15" s="2"/>
      <c r="F15" s="2"/>
      <c r="G15" s="7">
        <v>90</v>
      </c>
    </row>
    <row r="16" spans="1:7" ht="15">
      <c r="A16" s="1"/>
      <c r="B16" s="8" t="s">
        <v>226</v>
      </c>
      <c r="C16" s="2"/>
      <c r="D16" s="3"/>
      <c r="E16" s="2"/>
      <c r="F16" s="2"/>
      <c r="G16" s="7">
        <v>150</v>
      </c>
    </row>
    <row r="17" spans="1:7" ht="15">
      <c r="A17" s="1"/>
      <c r="B17" s="8" t="s">
        <v>228</v>
      </c>
      <c r="C17" s="2"/>
      <c r="D17" s="3"/>
      <c r="E17" s="2"/>
      <c r="F17" s="2"/>
      <c r="G17" s="7">
        <v>180</v>
      </c>
    </row>
    <row r="18" spans="1:7" ht="15">
      <c r="A18" s="1"/>
      <c r="B18" s="8" t="s">
        <v>220</v>
      </c>
      <c r="C18" s="2"/>
      <c r="D18" s="3"/>
      <c r="E18" s="2"/>
      <c r="F18" s="2"/>
      <c r="G18" s="7">
        <v>21.5</v>
      </c>
    </row>
    <row r="19" spans="1:7" ht="15">
      <c r="A19" s="1"/>
      <c r="B19" s="8" t="s">
        <v>227</v>
      </c>
      <c r="C19" s="2"/>
      <c r="D19" s="3"/>
      <c r="E19" s="2"/>
      <c r="F19" s="2"/>
      <c r="G19" s="7">
        <v>451.72</v>
      </c>
    </row>
    <row r="20" spans="1:7" ht="15">
      <c r="A20" s="1"/>
      <c r="B20" s="8" t="s">
        <v>230</v>
      </c>
      <c r="C20" s="2"/>
      <c r="D20" s="3"/>
      <c r="E20" s="2"/>
      <c r="F20" s="2"/>
      <c r="G20" s="7">
        <v>198</v>
      </c>
    </row>
    <row r="21" spans="1:7" ht="15">
      <c r="A21" s="1"/>
      <c r="B21" s="8" t="s">
        <v>221</v>
      </c>
      <c r="C21" s="2"/>
      <c r="D21" s="3"/>
      <c r="E21" s="2"/>
      <c r="F21" s="2"/>
      <c r="G21" s="7">
        <v>900</v>
      </c>
    </row>
    <row r="22" spans="1:7" ht="15">
      <c r="A22" s="1"/>
      <c r="B22" s="8" t="s">
        <v>198</v>
      </c>
      <c r="C22" s="2"/>
      <c r="D22" s="3"/>
      <c r="E22" s="2"/>
      <c r="F22" s="2"/>
      <c r="G22" s="7">
        <v>69.9</v>
      </c>
    </row>
    <row r="23" spans="1:7" ht="15">
      <c r="A23" s="1"/>
      <c r="B23" s="8" t="s">
        <v>223</v>
      </c>
      <c r="C23" s="2"/>
      <c r="D23" s="3"/>
      <c r="E23" s="2"/>
      <c r="F23" s="2"/>
      <c r="G23" s="7">
        <v>191.95</v>
      </c>
    </row>
    <row r="24" spans="1:7" ht="15">
      <c r="A24" s="1"/>
      <c r="B24" s="8" t="s">
        <v>224</v>
      </c>
      <c r="C24" s="2"/>
      <c r="D24" s="3"/>
      <c r="E24" s="2"/>
      <c r="F24" s="2"/>
      <c r="G24" s="7">
        <v>153.43</v>
      </c>
    </row>
    <row r="25" spans="1:7" ht="15">
      <c r="A25" s="1"/>
      <c r="B25" s="8" t="s">
        <v>196</v>
      </c>
      <c r="C25" s="2"/>
      <c r="D25" s="3"/>
      <c r="E25" s="2"/>
      <c r="F25" s="2"/>
      <c r="G25" s="7">
        <v>5</v>
      </c>
    </row>
    <row r="26" spans="1:7" ht="15">
      <c r="A26" s="1"/>
      <c r="B26" s="8" t="s">
        <v>229</v>
      </c>
      <c r="C26" s="2"/>
      <c r="D26" s="3"/>
      <c r="E26" s="2"/>
      <c r="F26" s="2"/>
      <c r="G26" s="7">
        <v>82</v>
      </c>
    </row>
    <row r="27" spans="1:7" ht="15">
      <c r="A27" s="1"/>
      <c r="B27" s="8" t="s">
        <v>10</v>
      </c>
      <c r="C27" s="2"/>
      <c r="D27" s="3"/>
      <c r="E27" s="2"/>
      <c r="F27" s="2"/>
      <c r="G27" s="7">
        <v>17.48</v>
      </c>
    </row>
    <row r="28" spans="1:7" ht="15.75">
      <c r="A28" s="1"/>
      <c r="B28" s="16" t="s">
        <v>4</v>
      </c>
      <c r="C28" s="17"/>
      <c r="D28" s="3"/>
      <c r="E28" s="2"/>
      <c r="F28" s="2"/>
      <c r="G28" s="18">
        <f>SUM(G9:G27)</f>
        <v>10768.48</v>
      </c>
    </row>
    <row r="29" spans="1:7" ht="19.5" thickBot="1">
      <c r="A29" s="64" t="s">
        <v>108</v>
      </c>
      <c r="B29" s="65"/>
      <c r="C29" s="19"/>
      <c r="D29" s="20"/>
      <c r="E29" s="21"/>
      <c r="F29" s="21"/>
      <c r="G29" s="22">
        <f>G7-G28</f>
        <v>-5673.099999999999</v>
      </c>
    </row>
    <row r="30" spans="1:7" ht="18.75">
      <c r="A30" s="42" t="s">
        <v>13</v>
      </c>
      <c r="B30" s="43"/>
      <c r="C30" s="43"/>
      <c r="D30" s="43"/>
      <c r="E30" s="44"/>
      <c r="F30" s="44"/>
      <c r="G30" s="45"/>
    </row>
    <row r="31" spans="1:7" ht="15.75">
      <c r="A31" s="27" t="s">
        <v>212</v>
      </c>
      <c r="B31" s="16"/>
      <c r="C31" s="16"/>
      <c r="D31" s="3"/>
      <c r="E31" s="2"/>
      <c r="F31" s="2"/>
      <c r="G31" s="18">
        <v>62311.85</v>
      </c>
    </row>
    <row r="32" spans="1:7" ht="15.75">
      <c r="A32" s="27"/>
      <c r="B32" s="16" t="s">
        <v>213</v>
      </c>
      <c r="C32" s="16"/>
      <c r="D32" s="3"/>
      <c r="E32" s="2"/>
      <c r="F32" s="2"/>
      <c r="G32" s="18">
        <v>5095.38</v>
      </c>
    </row>
    <row r="33" spans="1:7" ht="15.75">
      <c r="A33" s="27"/>
      <c r="B33" s="16" t="s">
        <v>214</v>
      </c>
      <c r="C33" s="16"/>
      <c r="D33" s="3"/>
      <c r="E33" s="2"/>
      <c r="F33" s="2"/>
      <c r="G33" s="18">
        <v>10768.48</v>
      </c>
    </row>
    <row r="34" spans="1:7" ht="15.75">
      <c r="A34" s="27"/>
      <c r="B34" s="16" t="s">
        <v>26</v>
      </c>
      <c r="C34" s="16"/>
      <c r="D34" s="3"/>
      <c r="E34" s="2"/>
      <c r="F34" s="2"/>
      <c r="G34" s="18">
        <v>60</v>
      </c>
    </row>
    <row r="35" spans="1:7" ht="16.5" thickBot="1">
      <c r="A35" s="46" t="s">
        <v>215</v>
      </c>
      <c r="B35" s="10"/>
      <c r="C35" s="10"/>
      <c r="D35" s="20"/>
      <c r="E35" s="21"/>
      <c r="F35" s="21"/>
      <c r="G35" s="12">
        <f>G31+G32-G33-G34</f>
        <v>56578.75</v>
      </c>
    </row>
    <row r="36" spans="1:7" ht="15">
      <c r="A36" s="2"/>
      <c r="B36" s="29" t="s">
        <v>27</v>
      </c>
      <c r="C36" s="29"/>
      <c r="D36" s="2"/>
      <c r="E36" s="66" t="s">
        <v>20</v>
      </c>
      <c r="F36" s="66"/>
      <c r="G36" s="2"/>
    </row>
    <row r="37" spans="1:7" ht="15">
      <c r="A37" s="2"/>
      <c r="B37" s="29" t="s">
        <v>28</v>
      </c>
      <c r="C37" s="29"/>
      <c r="D37" s="2"/>
      <c r="E37" s="67" t="s">
        <v>22</v>
      </c>
      <c r="F37" s="67"/>
      <c r="G37" s="2"/>
    </row>
  </sheetData>
  <sheetProtection/>
  <mergeCells count="3">
    <mergeCell ref="A29:B29"/>
    <mergeCell ref="E36:F36"/>
    <mergeCell ref="E37:F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5">
      <selection activeCell="E28" sqref="E28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29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34</v>
      </c>
      <c r="C4" s="2"/>
      <c r="D4" s="3"/>
      <c r="E4" s="2"/>
      <c r="F4" s="2"/>
      <c r="G4" s="7">
        <v>2250</v>
      </c>
    </row>
    <row r="5" spans="1:7" ht="15">
      <c r="A5" s="1"/>
      <c r="B5" s="2" t="s">
        <v>35</v>
      </c>
      <c r="C5" s="2"/>
      <c r="D5" s="3"/>
      <c r="E5" s="2"/>
      <c r="F5" s="2"/>
      <c r="G5" s="7">
        <v>810</v>
      </c>
    </row>
    <row r="6" spans="1:7" ht="15">
      <c r="A6" s="1"/>
      <c r="B6" s="2" t="s">
        <v>38</v>
      </c>
      <c r="C6" s="2"/>
      <c r="D6" s="3"/>
      <c r="E6" s="2"/>
      <c r="F6" s="2"/>
      <c r="G6" s="7">
        <v>1080</v>
      </c>
    </row>
    <row r="7" spans="1:7" ht="15">
      <c r="A7" s="1"/>
      <c r="B7" s="2" t="s">
        <v>36</v>
      </c>
      <c r="C7" s="2"/>
      <c r="D7" s="3"/>
      <c r="E7" s="2"/>
      <c r="F7" s="2"/>
      <c r="G7" s="7">
        <v>11880</v>
      </c>
    </row>
    <row r="8" spans="1:7" ht="15">
      <c r="A8" s="1"/>
      <c r="B8" s="2" t="s">
        <v>37</v>
      </c>
      <c r="C8" s="2"/>
      <c r="D8" s="3"/>
      <c r="E8" s="2"/>
      <c r="F8" s="2"/>
      <c r="G8" s="7">
        <v>199.47</v>
      </c>
    </row>
    <row r="9" spans="1:7" ht="16.5" thickBot="1">
      <c r="A9" s="9"/>
      <c r="B9" s="10" t="s">
        <v>4</v>
      </c>
      <c r="C9" s="10"/>
      <c r="D9" s="11"/>
      <c r="E9" s="11"/>
      <c r="F9" s="11"/>
      <c r="G9" s="12">
        <f>SUM(G4:G8)</f>
        <v>16219.47</v>
      </c>
    </row>
    <row r="10" spans="1:7" ht="18.75">
      <c r="A10" s="40" t="s">
        <v>5</v>
      </c>
      <c r="B10" s="41"/>
      <c r="C10" s="13"/>
      <c r="D10" s="14"/>
      <c r="E10" s="13"/>
      <c r="F10" s="13"/>
      <c r="G10" s="15"/>
    </row>
    <row r="11" spans="1:7" ht="15">
      <c r="A11" s="1"/>
      <c r="B11" s="8" t="s">
        <v>39</v>
      </c>
      <c r="C11" s="2"/>
      <c r="D11" s="3"/>
      <c r="E11" s="2"/>
      <c r="F11" s="2"/>
      <c r="G11" s="7">
        <v>3900</v>
      </c>
    </row>
    <row r="12" spans="1:7" ht="15">
      <c r="A12" s="1"/>
      <c r="B12" s="8" t="s">
        <v>23</v>
      </c>
      <c r="C12" s="2"/>
      <c r="D12" s="3"/>
      <c r="E12" s="2"/>
      <c r="F12" s="2"/>
      <c r="G12" s="7">
        <v>99</v>
      </c>
    </row>
    <row r="13" spans="1:7" ht="15">
      <c r="A13" s="1"/>
      <c r="B13" s="8" t="s">
        <v>41</v>
      </c>
      <c r="C13" s="2"/>
      <c r="D13" s="3"/>
      <c r="E13" s="2"/>
      <c r="F13" s="2"/>
      <c r="G13" s="7">
        <v>650</v>
      </c>
    </row>
    <row r="14" spans="1:7" ht="15">
      <c r="A14" s="1"/>
      <c r="B14" s="8" t="s">
        <v>40</v>
      </c>
      <c r="C14" s="2"/>
      <c r="D14" s="3"/>
      <c r="E14" s="2"/>
      <c r="F14" s="2"/>
      <c r="G14" s="7">
        <v>900</v>
      </c>
    </row>
    <row r="15" spans="1:7" ht="15">
      <c r="A15" s="1"/>
      <c r="B15" s="8" t="s">
        <v>43</v>
      </c>
      <c r="C15" s="2"/>
      <c r="D15" s="3"/>
      <c r="E15" s="2"/>
      <c r="F15" s="2"/>
      <c r="G15" s="7">
        <v>38</v>
      </c>
    </row>
    <row r="16" spans="1:7" ht="15">
      <c r="A16" s="1"/>
      <c r="B16" s="8" t="s">
        <v>45</v>
      </c>
      <c r="C16" s="2"/>
      <c r="D16" s="3"/>
      <c r="E16" s="2"/>
      <c r="F16" s="2"/>
      <c r="G16" s="7">
        <v>114.9</v>
      </c>
    </row>
    <row r="17" spans="1:7" ht="15">
      <c r="A17" s="1"/>
      <c r="B17" s="8" t="s">
        <v>44</v>
      </c>
      <c r="C17" s="2"/>
      <c r="D17" s="3"/>
      <c r="E17" s="2"/>
      <c r="F17" s="2"/>
      <c r="G17" s="7">
        <v>53.72</v>
      </c>
    </row>
    <row r="18" spans="1:7" ht="15">
      <c r="A18" s="1"/>
      <c r="B18" s="8" t="s">
        <v>42</v>
      </c>
      <c r="C18" s="2"/>
      <c r="D18" s="3"/>
      <c r="E18" s="2"/>
      <c r="F18" s="2"/>
      <c r="G18" s="7">
        <v>140.17</v>
      </c>
    </row>
    <row r="19" spans="1:7" ht="15">
      <c r="A19" s="1"/>
      <c r="B19" s="8" t="s">
        <v>24</v>
      </c>
      <c r="C19" s="2"/>
      <c r="D19" s="3"/>
      <c r="E19" s="2"/>
      <c r="F19" s="2"/>
      <c r="G19" s="7">
        <v>9.5</v>
      </c>
    </row>
    <row r="20" spans="1:7" ht="15">
      <c r="A20" s="1"/>
      <c r="B20" s="8" t="s">
        <v>10</v>
      </c>
      <c r="C20" s="2"/>
      <c r="D20" s="3"/>
      <c r="E20" s="2"/>
      <c r="F20" s="2"/>
      <c r="G20" s="7">
        <v>15.11</v>
      </c>
    </row>
    <row r="21" spans="1:7" ht="15">
      <c r="A21" s="1"/>
      <c r="B21" s="8" t="s">
        <v>11</v>
      </c>
      <c r="C21" s="2"/>
      <c r="D21" s="3"/>
      <c r="E21" s="2"/>
      <c r="F21" s="2"/>
      <c r="G21" s="7">
        <v>49</v>
      </c>
    </row>
    <row r="22" spans="1:7" ht="15.75">
      <c r="A22" s="1"/>
      <c r="B22" s="16" t="s">
        <v>4</v>
      </c>
      <c r="C22" s="17"/>
      <c r="D22" s="3"/>
      <c r="E22" s="2"/>
      <c r="F22" s="2"/>
      <c r="G22" s="18">
        <f>SUM(G11:G21)</f>
        <v>5969.4</v>
      </c>
    </row>
    <row r="23" spans="1:7" ht="19.5" thickBot="1">
      <c r="A23" s="64" t="s">
        <v>25</v>
      </c>
      <c r="B23" s="65"/>
      <c r="C23" s="19"/>
      <c r="D23" s="20"/>
      <c r="E23" s="21"/>
      <c r="F23" s="21"/>
      <c r="G23" s="22">
        <f>G9-G22</f>
        <v>10250.07</v>
      </c>
    </row>
    <row r="24" spans="1:7" ht="18.75">
      <c r="A24" s="42" t="s">
        <v>13</v>
      </c>
      <c r="B24" s="43"/>
      <c r="C24" s="43"/>
      <c r="D24" s="43"/>
      <c r="E24" s="44"/>
      <c r="F24" s="44"/>
      <c r="G24" s="45"/>
    </row>
    <row r="25" spans="1:7" ht="15.75">
      <c r="A25" s="27" t="s">
        <v>30</v>
      </c>
      <c r="B25" s="16"/>
      <c r="C25" s="16"/>
      <c r="D25" s="3"/>
      <c r="E25" s="2"/>
      <c r="F25" s="2"/>
      <c r="G25" s="18">
        <v>37112.17</v>
      </c>
    </row>
    <row r="26" spans="1:7" ht="15.75">
      <c r="A26" s="27"/>
      <c r="B26" s="16" t="s">
        <v>31</v>
      </c>
      <c r="C26" s="16"/>
      <c r="D26" s="3"/>
      <c r="E26" s="2"/>
      <c r="F26" s="2"/>
      <c r="G26" s="18">
        <v>16219.47</v>
      </c>
    </row>
    <row r="27" spans="1:7" ht="15.75">
      <c r="A27" s="27"/>
      <c r="B27" s="16" t="s">
        <v>32</v>
      </c>
      <c r="C27" s="16"/>
      <c r="D27" s="3"/>
      <c r="E27" s="2"/>
      <c r="F27" s="2"/>
      <c r="G27" s="18">
        <v>5969.4</v>
      </c>
    </row>
    <row r="28" spans="1:7" ht="18.75">
      <c r="A28" s="27"/>
      <c r="B28" s="16" t="s">
        <v>26</v>
      </c>
      <c r="C28" s="16"/>
      <c r="D28" s="3"/>
      <c r="E28" s="2"/>
      <c r="F28" s="2"/>
      <c r="G28" s="47">
        <v>30</v>
      </c>
    </row>
    <row r="29" spans="1:7" ht="16.5" thickBot="1">
      <c r="A29" s="46" t="s">
        <v>33</v>
      </c>
      <c r="B29" s="10"/>
      <c r="C29" s="10"/>
      <c r="D29" s="20"/>
      <c r="E29" s="21"/>
      <c r="F29" s="21"/>
      <c r="G29" s="12">
        <f>G25+G26-G27-G28</f>
        <v>47332.24</v>
      </c>
    </row>
    <row r="30" spans="1:7" ht="15">
      <c r="A30" s="2"/>
      <c r="B30" s="29" t="s">
        <v>27</v>
      </c>
      <c r="C30" s="29"/>
      <c r="D30" s="2"/>
      <c r="E30" s="66" t="s">
        <v>20</v>
      </c>
      <c r="F30" s="66"/>
      <c r="G30" s="2"/>
    </row>
    <row r="31" spans="1:7" ht="15">
      <c r="A31" s="2"/>
      <c r="B31" s="29" t="s">
        <v>28</v>
      </c>
      <c r="C31" s="29"/>
      <c r="D31" s="2"/>
      <c r="E31" s="67" t="s">
        <v>22</v>
      </c>
      <c r="F31" s="67"/>
      <c r="G31" s="2"/>
    </row>
  </sheetData>
  <sheetProtection/>
  <mergeCells count="3">
    <mergeCell ref="A23:B23"/>
    <mergeCell ref="E30:F30"/>
    <mergeCell ref="E31:F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54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59</v>
      </c>
      <c r="C4" s="2"/>
      <c r="D4" s="3"/>
      <c r="E4" s="2"/>
      <c r="F4" s="2"/>
      <c r="G4" s="7">
        <v>4500</v>
      </c>
    </row>
    <row r="5" spans="1:7" ht="15">
      <c r="A5" s="1"/>
      <c r="B5" s="8" t="s">
        <v>61</v>
      </c>
      <c r="C5" s="2"/>
      <c r="D5" s="3"/>
      <c r="E5" s="2"/>
      <c r="F5" s="2"/>
      <c r="G5" s="7">
        <v>2700</v>
      </c>
    </row>
    <row r="6" spans="1:7" ht="15">
      <c r="A6" s="1"/>
      <c r="B6" s="8" t="s">
        <v>60</v>
      </c>
      <c r="C6" s="2"/>
      <c r="D6" s="3"/>
      <c r="E6" s="2"/>
      <c r="F6" s="2"/>
      <c r="G6" s="7">
        <v>9800</v>
      </c>
    </row>
    <row r="7" spans="1:7" ht="15">
      <c r="A7" s="1"/>
      <c r="B7" s="8" t="s">
        <v>39</v>
      </c>
      <c r="C7" s="2"/>
      <c r="D7" s="3"/>
      <c r="E7" s="2"/>
      <c r="F7" s="2"/>
      <c r="G7" s="7">
        <v>13770</v>
      </c>
    </row>
    <row r="8" spans="1:7" ht="15">
      <c r="A8" s="1"/>
      <c r="B8" s="2" t="s">
        <v>58</v>
      </c>
      <c r="C8" s="2"/>
      <c r="D8" s="3"/>
      <c r="E8" s="2"/>
      <c r="F8" s="2"/>
      <c r="G8" s="7">
        <v>150</v>
      </c>
    </row>
    <row r="9" spans="1:7" ht="15">
      <c r="A9" s="1"/>
      <c r="B9" s="2" t="s">
        <v>50</v>
      </c>
      <c r="C9" s="2"/>
      <c r="D9" s="3"/>
      <c r="E9" s="2"/>
      <c r="F9" s="2"/>
      <c r="G9" s="7">
        <v>213.83</v>
      </c>
    </row>
    <row r="10" spans="1:7" ht="16.5" thickBot="1">
      <c r="A10" s="9"/>
      <c r="B10" s="10" t="s">
        <v>4</v>
      </c>
      <c r="C10" s="10"/>
      <c r="D10" s="11"/>
      <c r="E10" s="11"/>
      <c r="F10" s="11"/>
      <c r="G10" s="12">
        <f>SUM(G4:G9)</f>
        <v>31133.83</v>
      </c>
    </row>
    <row r="11" spans="1:7" ht="18.75">
      <c r="A11" s="40" t="s">
        <v>5</v>
      </c>
      <c r="B11" s="41"/>
      <c r="C11" s="13"/>
      <c r="D11" s="14"/>
      <c r="E11" s="13"/>
      <c r="F11" s="13"/>
      <c r="G11" s="15"/>
    </row>
    <row r="12" spans="1:7" ht="15">
      <c r="A12" s="1"/>
      <c r="B12" s="2" t="s">
        <v>63</v>
      </c>
      <c r="C12" s="2"/>
      <c r="D12" s="3"/>
      <c r="E12" s="2"/>
      <c r="F12" s="2"/>
      <c r="G12" s="7">
        <v>1310</v>
      </c>
    </row>
    <row r="13" spans="1:7" ht="15">
      <c r="A13" s="1"/>
      <c r="B13" s="8" t="s">
        <v>64</v>
      </c>
      <c r="C13" s="2"/>
      <c r="D13" s="3"/>
      <c r="E13" s="2"/>
      <c r="F13" s="2"/>
      <c r="G13" s="7">
        <v>9610</v>
      </c>
    </row>
    <row r="14" spans="1:7" ht="15">
      <c r="A14" s="1"/>
      <c r="B14" s="8" t="s">
        <v>65</v>
      </c>
      <c r="C14" s="2"/>
      <c r="D14" s="3"/>
      <c r="E14" s="2"/>
      <c r="F14" s="2"/>
      <c r="G14" s="7">
        <v>4000</v>
      </c>
    </row>
    <row r="15" spans="1:7" ht="15">
      <c r="A15" s="1"/>
      <c r="B15" s="8" t="s">
        <v>66</v>
      </c>
      <c r="C15" s="2"/>
      <c r="D15" s="3"/>
      <c r="E15" s="2"/>
      <c r="F15" s="2"/>
      <c r="G15" s="7">
        <v>345</v>
      </c>
    </row>
    <row r="16" spans="1:7" ht="15">
      <c r="A16" s="1"/>
      <c r="B16" s="8" t="s">
        <v>62</v>
      </c>
      <c r="C16" s="2"/>
      <c r="D16" s="3"/>
      <c r="E16" s="2"/>
      <c r="F16" s="2"/>
      <c r="G16" s="7">
        <v>900</v>
      </c>
    </row>
    <row r="17" spans="1:7" ht="15">
      <c r="A17" s="1"/>
      <c r="B17" s="8" t="s">
        <v>69</v>
      </c>
      <c r="C17" s="2"/>
      <c r="D17" s="3"/>
      <c r="E17" s="2"/>
      <c r="F17" s="2"/>
      <c r="G17" s="7">
        <v>265</v>
      </c>
    </row>
    <row r="18" spans="1:7" ht="15">
      <c r="A18" s="1"/>
      <c r="B18" s="8" t="s">
        <v>52</v>
      </c>
      <c r="C18" s="2"/>
      <c r="D18" s="3"/>
      <c r="E18" s="2"/>
      <c r="F18" s="2"/>
      <c r="G18" s="7">
        <v>145</v>
      </c>
    </row>
    <row r="19" spans="1:7" ht="15">
      <c r="A19" s="1"/>
      <c r="B19" s="8" t="s">
        <v>67</v>
      </c>
      <c r="C19" s="2"/>
      <c r="D19" s="3"/>
      <c r="E19" s="2"/>
      <c r="F19" s="2"/>
      <c r="G19" s="7">
        <v>84.9</v>
      </c>
    </row>
    <row r="20" spans="1:7" ht="15">
      <c r="A20" s="1"/>
      <c r="B20" s="8" t="s">
        <v>68</v>
      </c>
      <c r="C20" s="2"/>
      <c r="D20" s="3"/>
      <c r="E20" s="2"/>
      <c r="F20" s="2"/>
      <c r="G20" s="7">
        <v>30</v>
      </c>
    </row>
    <row r="21" spans="1:7" ht="15">
      <c r="A21" s="1"/>
      <c r="B21" s="8" t="s">
        <v>70</v>
      </c>
      <c r="C21" s="2"/>
      <c r="D21" s="3"/>
      <c r="E21" s="2"/>
      <c r="F21" s="2"/>
      <c r="G21" s="7">
        <v>295</v>
      </c>
    </row>
    <row r="22" spans="1:7" ht="15">
      <c r="A22" s="1"/>
      <c r="B22" s="8" t="s">
        <v>24</v>
      </c>
      <c r="C22" s="2"/>
      <c r="D22" s="3"/>
      <c r="E22" s="2"/>
      <c r="F22" s="2"/>
      <c r="G22" s="7">
        <v>103.65</v>
      </c>
    </row>
    <row r="23" spans="1:7" ht="15">
      <c r="A23" s="1"/>
      <c r="B23" s="8" t="s">
        <v>10</v>
      </c>
      <c r="C23" s="2"/>
      <c r="D23" s="3"/>
      <c r="E23" s="2"/>
      <c r="F23" s="2"/>
      <c r="G23" s="7">
        <v>84.92</v>
      </c>
    </row>
    <row r="24" spans="1:7" ht="15">
      <c r="A24" s="1"/>
      <c r="B24" s="8" t="s">
        <v>11</v>
      </c>
      <c r="C24" s="2"/>
      <c r="D24" s="3"/>
      <c r="E24" s="2"/>
      <c r="F24" s="2"/>
      <c r="G24" s="7">
        <v>22</v>
      </c>
    </row>
    <row r="25" spans="1:7" ht="15.75">
      <c r="A25" s="1"/>
      <c r="B25" s="16" t="s">
        <v>4</v>
      </c>
      <c r="C25" s="17"/>
      <c r="D25" s="3"/>
      <c r="E25" s="2"/>
      <c r="F25" s="2"/>
      <c r="G25" s="18">
        <f>SUM(G12:G24)</f>
        <v>17195.47</v>
      </c>
    </row>
    <row r="26" spans="1:7" ht="19.5" thickBot="1">
      <c r="A26" s="64" t="s">
        <v>25</v>
      </c>
      <c r="B26" s="65"/>
      <c r="C26" s="19"/>
      <c r="D26" s="20"/>
      <c r="E26" s="21"/>
      <c r="F26" s="21"/>
      <c r="G26" s="22">
        <f>G10-G25</f>
        <v>13938.36</v>
      </c>
    </row>
    <row r="27" spans="1:7" ht="18.75">
      <c r="A27" s="42" t="s">
        <v>13</v>
      </c>
      <c r="B27" s="43"/>
      <c r="C27" s="43"/>
      <c r="D27" s="43"/>
      <c r="E27" s="44"/>
      <c r="F27" s="44"/>
      <c r="G27" s="45"/>
    </row>
    <row r="28" spans="1:7" ht="15.75">
      <c r="A28" s="27" t="s">
        <v>71</v>
      </c>
      <c r="B28" s="16"/>
      <c r="C28" s="16"/>
      <c r="D28" s="3"/>
      <c r="E28" s="2"/>
      <c r="F28" s="2"/>
      <c r="G28" s="18">
        <v>47332.24</v>
      </c>
    </row>
    <row r="29" spans="1:7" ht="15.75">
      <c r="A29" s="27"/>
      <c r="B29" s="16" t="s">
        <v>72</v>
      </c>
      <c r="C29" s="16"/>
      <c r="D29" s="3"/>
      <c r="E29" s="2"/>
      <c r="F29" s="2"/>
      <c r="G29" s="18">
        <v>31133.83</v>
      </c>
    </row>
    <row r="30" spans="1:7" ht="15.75">
      <c r="A30" s="27"/>
      <c r="B30" s="16" t="s">
        <v>73</v>
      </c>
      <c r="C30" s="16"/>
      <c r="D30" s="3"/>
      <c r="E30" s="2"/>
      <c r="F30" s="2"/>
      <c r="G30" s="18">
        <v>17195.47</v>
      </c>
    </row>
    <row r="31" spans="1:7" ht="15.75">
      <c r="A31" s="27"/>
      <c r="B31" s="16" t="s">
        <v>26</v>
      </c>
      <c r="C31" s="16"/>
      <c r="D31" s="3"/>
      <c r="E31" s="2"/>
      <c r="F31" s="2"/>
      <c r="G31" s="18">
        <v>30</v>
      </c>
    </row>
    <row r="32" spans="1:7" ht="16.5" thickBot="1">
      <c r="A32" s="46" t="s">
        <v>74</v>
      </c>
      <c r="B32" s="10"/>
      <c r="C32" s="10"/>
      <c r="D32" s="20"/>
      <c r="E32" s="21"/>
      <c r="F32" s="21"/>
      <c r="G32" s="12">
        <f>G28+G29-G30-G31</f>
        <v>61240.600000000006</v>
      </c>
    </row>
    <row r="33" spans="1:7" ht="15">
      <c r="A33" s="2"/>
      <c r="B33" s="29" t="s">
        <v>27</v>
      </c>
      <c r="C33" s="29"/>
      <c r="D33" s="2"/>
      <c r="E33" s="66" t="s">
        <v>20</v>
      </c>
      <c r="F33" s="66"/>
      <c r="G33" s="2"/>
    </row>
    <row r="34" spans="1:7" ht="15">
      <c r="A34" s="2"/>
      <c r="B34" s="29" t="s">
        <v>28</v>
      </c>
      <c r="C34" s="29"/>
      <c r="D34" s="2"/>
      <c r="E34" s="67" t="s">
        <v>22</v>
      </c>
      <c r="F34" s="67"/>
      <c r="G34" s="2"/>
    </row>
  </sheetData>
  <sheetProtection/>
  <mergeCells count="3">
    <mergeCell ref="A26:B26"/>
    <mergeCell ref="E33:F33"/>
    <mergeCell ref="E34:F3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55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35</v>
      </c>
      <c r="C4" s="2"/>
      <c r="D4" s="3"/>
      <c r="E4" s="2"/>
      <c r="F4" s="2"/>
      <c r="G4" s="7">
        <v>540</v>
      </c>
    </row>
    <row r="5" spans="1:7" ht="15">
      <c r="A5" s="1"/>
      <c r="B5" s="8" t="s">
        <v>75</v>
      </c>
      <c r="C5" s="2"/>
      <c r="D5" s="3"/>
      <c r="E5" s="2"/>
      <c r="F5" s="2"/>
      <c r="G5" s="7">
        <v>470</v>
      </c>
    </row>
    <row r="6" spans="1:7" ht="15">
      <c r="A6" s="1"/>
      <c r="B6" s="8" t="s">
        <v>76</v>
      </c>
      <c r="C6" s="2"/>
      <c r="D6" s="3"/>
      <c r="E6" s="2"/>
      <c r="F6" s="2"/>
      <c r="G6" s="7">
        <v>8120</v>
      </c>
    </row>
    <row r="7" spans="1:7" ht="15">
      <c r="A7" s="1"/>
      <c r="B7" s="8" t="s">
        <v>47</v>
      </c>
      <c r="C7" s="2"/>
      <c r="D7" s="3"/>
      <c r="E7" s="2"/>
      <c r="F7" s="2"/>
      <c r="G7" s="7">
        <v>1540</v>
      </c>
    </row>
    <row r="8" spans="1:7" ht="15">
      <c r="A8" s="1"/>
      <c r="B8" s="8" t="s">
        <v>78</v>
      </c>
      <c r="C8" s="2"/>
      <c r="D8" s="3"/>
      <c r="E8" s="2"/>
      <c r="F8" s="2"/>
      <c r="G8" s="7">
        <v>3280</v>
      </c>
    </row>
    <row r="9" spans="1:7" ht="15">
      <c r="A9" s="1"/>
      <c r="B9" s="2" t="s">
        <v>77</v>
      </c>
      <c r="C9" s="2"/>
      <c r="D9" s="3"/>
      <c r="E9" s="2"/>
      <c r="F9" s="2"/>
      <c r="G9" s="7">
        <v>4700</v>
      </c>
    </row>
    <row r="10" spans="1:7" ht="15">
      <c r="A10" s="1"/>
      <c r="B10" s="2" t="s">
        <v>50</v>
      </c>
      <c r="C10" s="2"/>
      <c r="D10" s="3"/>
      <c r="E10" s="2"/>
      <c r="F10" s="2"/>
      <c r="G10" s="7">
        <v>278.65</v>
      </c>
    </row>
    <row r="11" spans="1:7" ht="16.5" thickBot="1">
      <c r="A11" s="9"/>
      <c r="B11" s="10" t="s">
        <v>4</v>
      </c>
      <c r="C11" s="10"/>
      <c r="D11" s="11"/>
      <c r="E11" s="11"/>
      <c r="F11" s="11"/>
      <c r="G11" s="12">
        <f>SUM(G4:G10)</f>
        <v>18928.65</v>
      </c>
    </row>
    <row r="12" spans="1:7" ht="18.75">
      <c r="A12" s="40" t="s">
        <v>5</v>
      </c>
      <c r="B12" s="41"/>
      <c r="C12" s="13"/>
      <c r="D12" s="14"/>
      <c r="E12" s="13"/>
      <c r="F12" s="13"/>
      <c r="G12" s="15"/>
    </row>
    <row r="13" spans="1:7" ht="15">
      <c r="A13" s="1"/>
      <c r="B13" s="2" t="s">
        <v>85</v>
      </c>
      <c r="C13" s="2"/>
      <c r="D13" s="3"/>
      <c r="E13" s="2"/>
      <c r="F13" s="2"/>
      <c r="G13" s="7">
        <v>2625</v>
      </c>
    </row>
    <row r="14" spans="1:7" ht="15">
      <c r="A14" s="1"/>
      <c r="B14" s="2" t="s">
        <v>84</v>
      </c>
      <c r="C14" s="2"/>
      <c r="D14" s="3"/>
      <c r="E14" s="2"/>
      <c r="F14" s="2"/>
      <c r="G14" s="7">
        <v>1800</v>
      </c>
    </row>
    <row r="15" spans="1:7" ht="15">
      <c r="A15" s="1"/>
      <c r="B15" s="8" t="s">
        <v>86</v>
      </c>
      <c r="C15" s="2"/>
      <c r="D15" s="3"/>
      <c r="E15" s="2"/>
      <c r="F15" s="2"/>
      <c r="G15" s="7">
        <v>2145</v>
      </c>
    </row>
    <row r="16" spans="1:7" ht="15">
      <c r="A16" s="1"/>
      <c r="B16" s="8" t="s">
        <v>39</v>
      </c>
      <c r="C16" s="2"/>
      <c r="D16" s="3"/>
      <c r="E16" s="2"/>
      <c r="F16" s="2"/>
      <c r="G16" s="7">
        <v>3700</v>
      </c>
    </row>
    <row r="17" spans="1:7" ht="15">
      <c r="A17" s="1"/>
      <c r="B17" s="8" t="s">
        <v>87</v>
      </c>
      <c r="C17" s="2"/>
      <c r="D17" s="3"/>
      <c r="E17" s="2"/>
      <c r="F17" s="2"/>
      <c r="G17" s="7">
        <v>540</v>
      </c>
    </row>
    <row r="18" spans="1:7" ht="15">
      <c r="A18" s="1"/>
      <c r="B18" s="8" t="s">
        <v>23</v>
      </c>
      <c r="C18" s="2"/>
      <c r="D18" s="3"/>
      <c r="E18" s="2"/>
      <c r="F18" s="2"/>
      <c r="G18" s="7">
        <v>99</v>
      </c>
    </row>
    <row r="19" spans="1:7" ht="15">
      <c r="A19" s="1"/>
      <c r="B19" s="8" t="s">
        <v>80</v>
      </c>
      <c r="C19" s="2"/>
      <c r="D19" s="3"/>
      <c r="E19" s="2"/>
      <c r="F19" s="2"/>
      <c r="G19" s="7">
        <v>325</v>
      </c>
    </row>
    <row r="20" spans="1:7" ht="15">
      <c r="A20" s="1"/>
      <c r="B20" s="8" t="s">
        <v>82</v>
      </c>
      <c r="C20" s="2"/>
      <c r="D20" s="3"/>
      <c r="E20" s="2"/>
      <c r="F20" s="2"/>
      <c r="G20" s="7">
        <v>900</v>
      </c>
    </row>
    <row r="21" spans="1:7" ht="15">
      <c r="A21" s="1"/>
      <c r="B21" s="8" t="s">
        <v>51</v>
      </c>
      <c r="C21" s="2"/>
      <c r="D21" s="3"/>
      <c r="E21" s="2"/>
      <c r="F21" s="2"/>
      <c r="G21" s="7">
        <v>138</v>
      </c>
    </row>
    <row r="22" spans="1:7" ht="15">
      <c r="A22" s="1"/>
      <c r="B22" s="8" t="s">
        <v>81</v>
      </c>
      <c r="C22" s="2"/>
      <c r="D22" s="3"/>
      <c r="E22" s="2"/>
      <c r="F22" s="2"/>
      <c r="G22" s="7">
        <v>43</v>
      </c>
    </row>
    <row r="23" spans="1:7" ht="15">
      <c r="A23" s="1"/>
      <c r="B23" s="8" t="s">
        <v>53</v>
      </c>
      <c r="C23" s="2"/>
      <c r="D23" s="3"/>
      <c r="E23" s="2"/>
      <c r="F23" s="2"/>
      <c r="G23" s="7">
        <v>139.78</v>
      </c>
    </row>
    <row r="24" spans="1:7" ht="15">
      <c r="A24" s="1"/>
      <c r="B24" s="8" t="s">
        <v>83</v>
      </c>
      <c r="C24" s="2"/>
      <c r="D24" s="3"/>
      <c r="E24" s="2"/>
      <c r="F24" s="2"/>
      <c r="G24" s="7">
        <v>200</v>
      </c>
    </row>
    <row r="25" spans="1:7" ht="15">
      <c r="A25" s="1"/>
      <c r="B25" s="8" t="s">
        <v>79</v>
      </c>
      <c r="C25" s="2"/>
      <c r="D25" s="3"/>
      <c r="E25" s="2"/>
      <c r="F25" s="2"/>
      <c r="G25" s="7">
        <v>69.9</v>
      </c>
    </row>
    <row r="26" spans="1:7" ht="15">
      <c r="A26" s="1"/>
      <c r="B26" s="8" t="s">
        <v>24</v>
      </c>
      <c r="C26" s="2"/>
      <c r="D26" s="3"/>
      <c r="E26" s="2"/>
      <c r="F26" s="2"/>
      <c r="G26" s="7">
        <v>35.45</v>
      </c>
    </row>
    <row r="27" spans="1:7" ht="15">
      <c r="A27" s="1"/>
      <c r="B27" s="8" t="s">
        <v>10</v>
      </c>
      <c r="C27" s="2"/>
      <c r="D27" s="3"/>
      <c r="E27" s="2"/>
      <c r="F27" s="2"/>
      <c r="G27" s="7">
        <v>24.65</v>
      </c>
    </row>
    <row r="28" spans="1:7" ht="15">
      <c r="A28" s="1"/>
      <c r="B28" s="8" t="s">
        <v>11</v>
      </c>
      <c r="C28" s="2"/>
      <c r="D28" s="3"/>
      <c r="E28" s="2"/>
      <c r="F28" s="2"/>
      <c r="G28" s="7">
        <v>22</v>
      </c>
    </row>
    <row r="29" spans="1:7" ht="15.75">
      <c r="A29" s="1"/>
      <c r="B29" s="16" t="s">
        <v>4</v>
      </c>
      <c r="C29" s="17"/>
      <c r="D29" s="3"/>
      <c r="E29" s="2"/>
      <c r="F29" s="2"/>
      <c r="G29" s="18">
        <f>SUM(G13:G28)</f>
        <v>12806.78</v>
      </c>
    </row>
    <row r="30" spans="1:7" ht="19.5" thickBot="1">
      <c r="A30" s="64" t="s">
        <v>25</v>
      </c>
      <c r="B30" s="65"/>
      <c r="C30" s="19"/>
      <c r="D30" s="20"/>
      <c r="E30" s="21"/>
      <c r="F30" s="21"/>
      <c r="G30" s="22">
        <f>G11-G29</f>
        <v>6121.870000000001</v>
      </c>
    </row>
    <row r="31" spans="1:7" ht="18.75">
      <c r="A31" s="42" t="s">
        <v>13</v>
      </c>
      <c r="B31" s="43"/>
      <c r="C31" s="43"/>
      <c r="D31" s="43"/>
      <c r="E31" s="44"/>
      <c r="F31" s="44"/>
      <c r="G31" s="45"/>
    </row>
    <row r="32" spans="1:7" ht="15.75">
      <c r="A32" s="27" t="s">
        <v>88</v>
      </c>
      <c r="B32" s="16"/>
      <c r="C32" s="16"/>
      <c r="D32" s="3"/>
      <c r="E32" s="2"/>
      <c r="F32" s="2"/>
      <c r="G32" s="18">
        <v>61240.6</v>
      </c>
    </row>
    <row r="33" spans="1:7" ht="15.75">
      <c r="A33" s="27"/>
      <c r="B33" s="16" t="s">
        <v>90</v>
      </c>
      <c r="C33" s="16"/>
      <c r="D33" s="3"/>
      <c r="E33" s="2"/>
      <c r="F33" s="2"/>
      <c r="G33" s="18">
        <v>18928.65</v>
      </c>
    </row>
    <row r="34" spans="1:7" ht="15.75">
      <c r="A34" s="27"/>
      <c r="B34" s="16" t="s">
        <v>91</v>
      </c>
      <c r="C34" s="16"/>
      <c r="D34" s="3"/>
      <c r="E34" s="2"/>
      <c r="F34" s="2"/>
      <c r="G34" s="18">
        <v>12806.78</v>
      </c>
    </row>
    <row r="35" spans="1:7" ht="15.75">
      <c r="A35" s="27"/>
      <c r="B35" s="16" t="s">
        <v>26</v>
      </c>
      <c r="C35" s="16"/>
      <c r="D35" s="3"/>
      <c r="E35" s="2"/>
      <c r="F35" s="2"/>
      <c r="G35" s="18">
        <v>30</v>
      </c>
    </row>
    <row r="36" spans="1:7" ht="16.5" thickBot="1">
      <c r="A36" s="46" t="s">
        <v>89</v>
      </c>
      <c r="B36" s="10"/>
      <c r="C36" s="10"/>
      <c r="D36" s="20"/>
      <c r="E36" s="21"/>
      <c r="F36" s="21"/>
      <c r="G36" s="12">
        <f>G32+G33-G34-G35</f>
        <v>67332.47</v>
      </c>
    </row>
    <row r="37" spans="1:7" ht="15">
      <c r="A37" s="2"/>
      <c r="B37" s="29" t="s">
        <v>27</v>
      </c>
      <c r="C37" s="29"/>
      <c r="D37" s="2"/>
      <c r="E37" s="66" t="s">
        <v>20</v>
      </c>
      <c r="F37" s="66"/>
      <c r="G37" s="2"/>
    </row>
    <row r="38" spans="1:7" ht="15">
      <c r="A38" s="2"/>
      <c r="B38" s="29" t="s">
        <v>28</v>
      </c>
      <c r="C38" s="29"/>
      <c r="D38" s="2"/>
      <c r="E38" s="67" t="s">
        <v>22</v>
      </c>
      <c r="F38" s="67"/>
      <c r="G38" s="2"/>
    </row>
  </sheetData>
  <sheetProtection/>
  <mergeCells count="3">
    <mergeCell ref="A30:B30"/>
    <mergeCell ref="E37:F37"/>
    <mergeCell ref="E38:F3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56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96</v>
      </c>
      <c r="C4" s="2"/>
      <c r="D4" s="3"/>
      <c r="E4" s="2"/>
      <c r="F4" s="2"/>
      <c r="G4" s="7">
        <v>16295</v>
      </c>
    </row>
    <row r="5" spans="1:7" ht="15">
      <c r="A5" s="1"/>
      <c r="B5" s="8" t="s">
        <v>48</v>
      </c>
      <c r="C5" s="2"/>
      <c r="D5" s="3"/>
      <c r="E5" s="2"/>
      <c r="F5" s="2"/>
      <c r="G5" s="7">
        <v>600</v>
      </c>
    </row>
    <row r="6" spans="1:7" ht="15">
      <c r="A6" s="1"/>
      <c r="B6" s="8" t="s">
        <v>49</v>
      </c>
      <c r="C6" s="2"/>
      <c r="D6" s="3"/>
      <c r="E6" s="2"/>
      <c r="F6" s="2"/>
      <c r="G6" s="7">
        <v>432</v>
      </c>
    </row>
    <row r="7" spans="1:7" ht="15">
      <c r="A7" s="1"/>
      <c r="B7" s="2" t="s">
        <v>50</v>
      </c>
      <c r="C7" s="2"/>
      <c r="D7" s="3"/>
      <c r="E7" s="2"/>
      <c r="F7" s="2"/>
      <c r="G7" s="7">
        <v>292.45</v>
      </c>
    </row>
    <row r="8" spans="1:7" ht="16.5" thickBot="1">
      <c r="A8" s="9"/>
      <c r="B8" s="10" t="s">
        <v>4</v>
      </c>
      <c r="C8" s="10"/>
      <c r="D8" s="11"/>
      <c r="E8" s="11"/>
      <c r="F8" s="11"/>
      <c r="G8" s="12">
        <f>SUM(G4:G7)</f>
        <v>17619.45</v>
      </c>
    </row>
    <row r="9" spans="1:7" ht="18.75">
      <c r="A9" s="40" t="s">
        <v>5</v>
      </c>
      <c r="B9" s="41"/>
      <c r="C9" s="13"/>
      <c r="D9" s="14"/>
      <c r="E9" s="13"/>
      <c r="F9" s="13"/>
      <c r="G9" s="15"/>
    </row>
    <row r="10" spans="1:7" ht="15">
      <c r="A10" s="1"/>
      <c r="B10" s="2" t="s">
        <v>98</v>
      </c>
      <c r="C10" s="2"/>
      <c r="D10" s="3"/>
      <c r="E10" s="2"/>
      <c r="F10" s="2"/>
      <c r="G10" s="7">
        <v>1430</v>
      </c>
    </row>
    <row r="11" spans="1:7" ht="15">
      <c r="A11" s="1"/>
      <c r="B11" s="2" t="s">
        <v>99</v>
      </c>
      <c r="C11" s="2"/>
      <c r="D11" s="3"/>
      <c r="E11" s="2"/>
      <c r="F11" s="2"/>
      <c r="G11" s="7">
        <v>395</v>
      </c>
    </row>
    <row r="12" spans="1:7" ht="15">
      <c r="A12" s="1"/>
      <c r="B12" s="8" t="s">
        <v>100</v>
      </c>
      <c r="C12" s="2"/>
      <c r="D12" s="3"/>
      <c r="E12" s="2"/>
      <c r="F12" s="2"/>
      <c r="G12" s="7">
        <v>9210</v>
      </c>
    </row>
    <row r="13" spans="1:7" ht="15">
      <c r="A13" s="1"/>
      <c r="B13" s="8" t="s">
        <v>39</v>
      </c>
      <c r="C13" s="2"/>
      <c r="D13" s="3"/>
      <c r="E13" s="2"/>
      <c r="F13" s="2"/>
      <c r="G13" s="7">
        <v>1800</v>
      </c>
    </row>
    <row r="14" spans="1:7" ht="15">
      <c r="A14" s="1"/>
      <c r="B14" s="8" t="s">
        <v>48</v>
      </c>
      <c r="C14" s="2"/>
      <c r="D14" s="3"/>
      <c r="E14" s="2"/>
      <c r="F14" s="2"/>
      <c r="G14" s="7">
        <v>1250</v>
      </c>
    </row>
    <row r="15" spans="1:7" ht="15">
      <c r="A15" s="1"/>
      <c r="B15" s="8" t="s">
        <v>46</v>
      </c>
      <c r="C15" s="2"/>
      <c r="D15" s="3"/>
      <c r="E15" s="2"/>
      <c r="F15" s="2"/>
      <c r="G15" s="7">
        <v>4000</v>
      </c>
    </row>
    <row r="16" spans="1:7" ht="15">
      <c r="A16" s="1"/>
      <c r="B16" s="8" t="s">
        <v>101</v>
      </c>
      <c r="C16" s="2"/>
      <c r="D16" s="3"/>
      <c r="E16" s="2"/>
      <c r="F16" s="2"/>
      <c r="G16" s="7">
        <v>1560</v>
      </c>
    </row>
    <row r="17" spans="1:7" ht="15">
      <c r="A17" s="1"/>
      <c r="B17" s="8" t="s">
        <v>103</v>
      </c>
      <c r="C17" s="2"/>
      <c r="D17" s="3"/>
      <c r="E17" s="2"/>
      <c r="F17" s="2"/>
      <c r="G17" s="7">
        <v>420</v>
      </c>
    </row>
    <row r="18" spans="1:7" ht="15">
      <c r="A18" s="1"/>
      <c r="B18" s="8" t="s">
        <v>102</v>
      </c>
      <c r="C18" s="2"/>
      <c r="D18" s="3"/>
      <c r="E18" s="2"/>
      <c r="F18" s="2"/>
      <c r="G18" s="7">
        <v>4720</v>
      </c>
    </row>
    <row r="19" spans="1:7" ht="15">
      <c r="A19" s="1"/>
      <c r="B19" s="8" t="s">
        <v>23</v>
      </c>
      <c r="C19" s="2"/>
      <c r="D19" s="3"/>
      <c r="E19" s="2"/>
      <c r="F19" s="2"/>
      <c r="G19" s="7">
        <v>99</v>
      </c>
    </row>
    <row r="20" spans="1:7" ht="15">
      <c r="A20" s="1"/>
      <c r="B20" s="8" t="s">
        <v>132</v>
      </c>
      <c r="C20" s="2"/>
      <c r="D20" s="3"/>
      <c r="E20" s="2"/>
      <c r="F20" s="2"/>
      <c r="G20" s="7">
        <v>325</v>
      </c>
    </row>
    <row r="21" spans="1:7" ht="15">
      <c r="A21" s="1"/>
      <c r="B21" s="8" t="s">
        <v>97</v>
      </c>
      <c r="C21" s="2"/>
      <c r="D21" s="3"/>
      <c r="E21" s="2"/>
      <c r="F21" s="2"/>
      <c r="G21" s="7">
        <v>900</v>
      </c>
    </row>
    <row r="22" spans="1:7" ht="15">
      <c r="A22" s="1"/>
      <c r="B22" s="8" t="s">
        <v>51</v>
      </c>
      <c r="C22" s="2"/>
      <c r="D22" s="3"/>
      <c r="E22" s="2"/>
      <c r="F22" s="2"/>
      <c r="G22" s="7">
        <v>100</v>
      </c>
    </row>
    <row r="23" spans="1:7" ht="15">
      <c r="A23" s="1"/>
      <c r="B23" s="8" t="s">
        <v>107</v>
      </c>
      <c r="C23" s="2"/>
      <c r="D23" s="3"/>
      <c r="E23" s="2"/>
      <c r="F23" s="2"/>
      <c r="G23" s="7">
        <v>200</v>
      </c>
    </row>
    <row r="24" spans="1:7" ht="15">
      <c r="A24" s="1"/>
      <c r="B24" s="8" t="s">
        <v>104</v>
      </c>
      <c r="C24" s="2"/>
      <c r="D24" s="3"/>
      <c r="E24" s="2"/>
      <c r="F24" s="2"/>
      <c r="G24" s="7">
        <v>139.78</v>
      </c>
    </row>
    <row r="25" spans="1:7" ht="15">
      <c r="A25" s="1"/>
      <c r="B25" s="8" t="s">
        <v>106</v>
      </c>
      <c r="C25" s="2"/>
      <c r="D25" s="3"/>
      <c r="E25" s="2"/>
      <c r="F25" s="2"/>
      <c r="G25" s="7">
        <v>235</v>
      </c>
    </row>
    <row r="26" spans="1:7" ht="15">
      <c r="A26" s="1"/>
      <c r="B26" s="8" t="s">
        <v>105</v>
      </c>
      <c r="C26" s="2"/>
      <c r="D26" s="3"/>
      <c r="E26" s="2"/>
      <c r="F26" s="2"/>
      <c r="G26" s="7">
        <v>69.9</v>
      </c>
    </row>
    <row r="27" spans="1:7" ht="15">
      <c r="A27" s="1"/>
      <c r="B27" s="8" t="s">
        <v>24</v>
      </c>
      <c r="C27" s="2"/>
      <c r="D27" s="3"/>
      <c r="E27" s="2"/>
      <c r="F27" s="2"/>
      <c r="G27" s="7">
        <v>18.6</v>
      </c>
    </row>
    <row r="28" spans="1:7" ht="15">
      <c r="A28" s="1"/>
      <c r="B28" s="8" t="s">
        <v>10</v>
      </c>
      <c r="C28" s="2"/>
      <c r="D28" s="3"/>
      <c r="E28" s="2"/>
      <c r="F28" s="2"/>
      <c r="G28" s="7">
        <v>105.23</v>
      </c>
    </row>
    <row r="29" spans="1:7" ht="15">
      <c r="A29" s="1"/>
      <c r="B29" s="8" t="s">
        <v>11</v>
      </c>
      <c r="C29" s="2"/>
      <c r="D29" s="3"/>
      <c r="E29" s="2"/>
      <c r="F29" s="2"/>
      <c r="G29" s="7">
        <v>22</v>
      </c>
    </row>
    <row r="30" spans="1:7" ht="15.75">
      <c r="A30" s="1"/>
      <c r="B30" s="16" t="s">
        <v>4</v>
      </c>
      <c r="C30" s="17"/>
      <c r="D30" s="3"/>
      <c r="E30" s="2"/>
      <c r="F30" s="2"/>
      <c r="G30" s="18">
        <f>SUM(G10:G29)</f>
        <v>26999.51</v>
      </c>
    </row>
    <row r="31" spans="1:7" ht="19.5" thickBot="1">
      <c r="A31" s="64" t="s">
        <v>108</v>
      </c>
      <c r="B31" s="65"/>
      <c r="C31" s="19"/>
      <c r="D31" s="20"/>
      <c r="E31" s="21"/>
      <c r="F31" s="21"/>
      <c r="G31" s="22">
        <f>G8-G30</f>
        <v>-9380.059999999998</v>
      </c>
    </row>
    <row r="32" spans="1:7" ht="18.75">
      <c r="A32" s="42" t="s">
        <v>13</v>
      </c>
      <c r="B32" s="43"/>
      <c r="C32" s="43"/>
      <c r="D32" s="43"/>
      <c r="E32" s="44"/>
      <c r="F32" s="44"/>
      <c r="G32" s="45"/>
    </row>
    <row r="33" spans="1:7" ht="15.75">
      <c r="A33" s="27" t="s">
        <v>92</v>
      </c>
      <c r="B33" s="16"/>
      <c r="C33" s="16"/>
      <c r="D33" s="3"/>
      <c r="E33" s="2"/>
      <c r="F33" s="2"/>
      <c r="G33" s="18">
        <v>67332.47</v>
      </c>
    </row>
    <row r="34" spans="1:7" ht="15.75">
      <c r="A34" s="27"/>
      <c r="B34" s="16" t="s">
        <v>93</v>
      </c>
      <c r="C34" s="16"/>
      <c r="D34" s="3"/>
      <c r="E34" s="2"/>
      <c r="F34" s="2"/>
      <c r="G34" s="18">
        <v>17619.45</v>
      </c>
    </row>
    <row r="35" spans="1:7" ht="15.75">
      <c r="A35" s="27"/>
      <c r="B35" s="16" t="s">
        <v>94</v>
      </c>
      <c r="C35" s="16"/>
      <c r="D35" s="3"/>
      <c r="E35" s="2"/>
      <c r="F35" s="2"/>
      <c r="G35" s="18">
        <v>26999.51</v>
      </c>
    </row>
    <row r="36" spans="1:7" ht="15.75">
      <c r="A36" s="27"/>
      <c r="B36" s="16" t="s">
        <v>26</v>
      </c>
      <c r="C36" s="16"/>
      <c r="D36" s="3"/>
      <c r="E36" s="2"/>
      <c r="F36" s="2"/>
      <c r="G36" s="18">
        <v>30</v>
      </c>
    </row>
    <row r="37" spans="1:7" ht="16.5" thickBot="1">
      <c r="A37" s="46" t="s">
        <v>95</v>
      </c>
      <c r="B37" s="10"/>
      <c r="C37" s="10"/>
      <c r="D37" s="20"/>
      <c r="E37" s="21"/>
      <c r="F37" s="21"/>
      <c r="G37" s="12">
        <f>G33+G34-G35-G36</f>
        <v>57922.41</v>
      </c>
    </row>
    <row r="38" spans="1:7" ht="15">
      <c r="A38" s="2"/>
      <c r="B38" s="29" t="s">
        <v>27</v>
      </c>
      <c r="C38" s="29"/>
      <c r="D38" s="2"/>
      <c r="E38" s="66" t="s">
        <v>20</v>
      </c>
      <c r="F38" s="66"/>
      <c r="G38" s="2"/>
    </row>
    <row r="39" spans="1:7" ht="15">
      <c r="A39" s="2"/>
      <c r="B39" s="29" t="s">
        <v>28</v>
      </c>
      <c r="C39" s="29"/>
      <c r="D39" s="2"/>
      <c r="E39" s="67" t="s">
        <v>22</v>
      </c>
      <c r="F39" s="67"/>
      <c r="G39" s="2"/>
    </row>
  </sheetData>
  <sheetProtection/>
  <mergeCells count="3">
    <mergeCell ref="A31:B31"/>
    <mergeCell ref="E38:F38"/>
    <mergeCell ref="E39:F3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57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113</v>
      </c>
      <c r="C4" s="2"/>
      <c r="D4" s="3"/>
      <c r="E4" s="2"/>
      <c r="F4" s="2"/>
      <c r="G4" s="7">
        <v>15660</v>
      </c>
    </row>
    <row r="5" spans="1:7" ht="15">
      <c r="A5" s="1"/>
      <c r="B5" s="8" t="s">
        <v>114</v>
      </c>
      <c r="C5" s="2"/>
      <c r="D5" s="3"/>
      <c r="E5" s="2"/>
      <c r="F5" s="2"/>
      <c r="G5" s="7">
        <v>8960</v>
      </c>
    </row>
    <row r="6" spans="1:7" ht="15">
      <c r="A6" s="1"/>
      <c r="B6" s="2" t="s">
        <v>116</v>
      </c>
      <c r="C6" s="2"/>
      <c r="D6" s="3"/>
      <c r="E6" s="2"/>
      <c r="F6" s="2"/>
      <c r="G6" s="7">
        <v>5065</v>
      </c>
    </row>
    <row r="7" spans="1:7" ht="15">
      <c r="A7" s="1"/>
      <c r="B7" s="2" t="s">
        <v>115</v>
      </c>
      <c r="C7" s="2"/>
      <c r="D7" s="3"/>
      <c r="E7" s="2"/>
      <c r="F7" s="2"/>
      <c r="G7" s="7">
        <v>150</v>
      </c>
    </row>
    <row r="8" spans="1:7" ht="15">
      <c r="A8" s="1"/>
      <c r="B8" s="2" t="s">
        <v>50</v>
      </c>
      <c r="C8" s="2"/>
      <c r="D8" s="3"/>
      <c r="E8" s="2"/>
      <c r="F8" s="2"/>
      <c r="G8" s="7">
        <v>297.73</v>
      </c>
    </row>
    <row r="9" spans="1:7" ht="16.5" thickBot="1">
      <c r="A9" s="9"/>
      <c r="B9" s="10" t="s">
        <v>4</v>
      </c>
      <c r="C9" s="10"/>
      <c r="D9" s="11"/>
      <c r="E9" s="11"/>
      <c r="F9" s="11"/>
      <c r="G9" s="12">
        <f>SUM(G4:G8)</f>
        <v>30132.73</v>
      </c>
    </row>
    <row r="10" spans="1:7" ht="18.75">
      <c r="A10" s="40" t="s">
        <v>5</v>
      </c>
      <c r="B10" s="41"/>
      <c r="C10" s="13"/>
      <c r="D10" s="14"/>
      <c r="E10" s="13"/>
      <c r="F10" s="13"/>
      <c r="G10" s="15"/>
    </row>
    <row r="11" spans="1:7" ht="15">
      <c r="A11" s="1"/>
      <c r="B11" s="2" t="s">
        <v>123</v>
      </c>
      <c r="C11" s="2"/>
      <c r="D11" s="3"/>
      <c r="E11" s="2"/>
      <c r="F11" s="2"/>
      <c r="G11" s="7">
        <v>4060</v>
      </c>
    </row>
    <row r="12" spans="1:7" ht="15">
      <c r="A12" s="1"/>
      <c r="B12" s="2" t="s">
        <v>124</v>
      </c>
      <c r="C12" s="2"/>
      <c r="D12" s="3"/>
      <c r="E12" s="2"/>
      <c r="F12" s="2"/>
      <c r="G12" s="7">
        <v>9370</v>
      </c>
    </row>
    <row r="13" spans="1:7" ht="15">
      <c r="A13" s="1"/>
      <c r="B13" s="8" t="s">
        <v>127</v>
      </c>
      <c r="C13" s="2"/>
      <c r="D13" s="3"/>
      <c r="E13" s="2"/>
      <c r="F13" s="2"/>
      <c r="G13" s="7">
        <v>6590</v>
      </c>
    </row>
    <row r="14" spans="1:7" ht="15">
      <c r="A14" s="1"/>
      <c r="B14" s="8" t="s">
        <v>39</v>
      </c>
      <c r="C14" s="2"/>
      <c r="D14" s="3"/>
      <c r="E14" s="2"/>
      <c r="F14" s="2"/>
      <c r="G14" s="7">
        <v>900</v>
      </c>
    </row>
    <row r="15" spans="1:7" ht="15">
      <c r="A15" s="1"/>
      <c r="B15" s="8" t="s">
        <v>126</v>
      </c>
      <c r="C15" s="2"/>
      <c r="D15" s="3"/>
      <c r="E15" s="2"/>
      <c r="F15" s="2"/>
      <c r="G15" s="7">
        <v>432</v>
      </c>
    </row>
    <row r="16" spans="1:7" ht="15">
      <c r="A16" s="1"/>
      <c r="B16" s="8" t="s">
        <v>23</v>
      </c>
      <c r="C16" s="2"/>
      <c r="D16" s="3"/>
      <c r="E16" s="2"/>
      <c r="F16" s="2"/>
      <c r="G16" s="7">
        <v>99</v>
      </c>
    </row>
    <row r="17" spans="1:7" ht="15">
      <c r="A17" s="1"/>
      <c r="B17" s="8" t="s">
        <v>125</v>
      </c>
      <c r="C17" s="2"/>
      <c r="D17" s="3"/>
      <c r="E17" s="2"/>
      <c r="F17" s="2"/>
      <c r="G17" s="7">
        <v>350</v>
      </c>
    </row>
    <row r="18" spans="1:7" ht="15">
      <c r="A18" s="1"/>
      <c r="B18" s="8" t="s">
        <v>62</v>
      </c>
      <c r="C18" s="2"/>
      <c r="D18" s="3"/>
      <c r="E18" s="2"/>
      <c r="F18" s="2"/>
      <c r="G18" s="7">
        <v>900</v>
      </c>
    </row>
    <row r="19" spans="1:7" ht="15">
      <c r="A19" s="1"/>
      <c r="B19" s="8" t="s">
        <v>122</v>
      </c>
      <c r="C19" s="2"/>
      <c r="D19" s="3"/>
      <c r="E19" s="2"/>
      <c r="F19" s="2"/>
      <c r="G19" s="7">
        <v>56</v>
      </c>
    </row>
    <row r="20" spans="1:7" ht="15">
      <c r="A20" s="1"/>
      <c r="B20" s="8" t="s">
        <v>121</v>
      </c>
      <c r="C20" s="2"/>
      <c r="D20" s="3"/>
      <c r="E20" s="2"/>
      <c r="F20" s="2"/>
      <c r="G20" s="7">
        <v>399.9</v>
      </c>
    </row>
    <row r="21" spans="1:7" ht="15">
      <c r="A21" s="1"/>
      <c r="B21" s="8" t="s">
        <v>119</v>
      </c>
      <c r="C21" s="2"/>
      <c r="D21" s="3"/>
      <c r="E21" s="2"/>
      <c r="F21" s="2"/>
      <c r="G21" s="7">
        <v>139.78</v>
      </c>
    </row>
    <row r="22" spans="1:7" ht="15">
      <c r="A22" s="1"/>
      <c r="B22" s="8" t="s">
        <v>120</v>
      </c>
      <c r="C22" s="2"/>
      <c r="D22" s="3"/>
      <c r="E22" s="2"/>
      <c r="F22" s="2"/>
      <c r="G22" s="7">
        <v>200</v>
      </c>
    </row>
    <row r="23" spans="1:7" ht="15">
      <c r="A23" s="1"/>
      <c r="B23" s="8" t="s">
        <v>118</v>
      </c>
      <c r="C23" s="2"/>
      <c r="D23" s="3"/>
      <c r="E23" s="2"/>
      <c r="F23" s="2"/>
      <c r="G23" s="7">
        <v>139.8</v>
      </c>
    </row>
    <row r="24" spans="1:7" ht="15">
      <c r="A24" s="1"/>
      <c r="B24" s="8" t="s">
        <v>24</v>
      </c>
      <c r="C24" s="2"/>
      <c r="D24" s="3"/>
      <c r="E24" s="2"/>
      <c r="F24" s="2"/>
      <c r="G24" s="7">
        <v>4.2</v>
      </c>
    </row>
    <row r="25" spans="1:7" ht="15">
      <c r="A25" s="1"/>
      <c r="B25" s="8" t="s">
        <v>10</v>
      </c>
      <c r="C25" s="2"/>
      <c r="D25" s="3"/>
      <c r="E25" s="2"/>
      <c r="F25" s="2"/>
      <c r="G25" s="7">
        <v>37.15</v>
      </c>
    </row>
    <row r="26" spans="1:7" ht="15">
      <c r="A26" s="1"/>
      <c r="B26" s="8" t="s">
        <v>11</v>
      </c>
      <c r="C26" s="2"/>
      <c r="D26" s="3"/>
      <c r="E26" s="2"/>
      <c r="F26" s="2"/>
      <c r="G26" s="7">
        <v>22</v>
      </c>
    </row>
    <row r="27" spans="1:7" ht="15">
      <c r="A27" s="1"/>
      <c r="B27" s="8" t="s">
        <v>117</v>
      </c>
      <c r="C27" s="2"/>
      <c r="D27" s="3"/>
      <c r="E27" s="2"/>
      <c r="F27" s="2"/>
      <c r="G27" s="48">
        <v>60</v>
      </c>
    </row>
    <row r="28" spans="1:7" ht="15.75">
      <c r="A28" s="1"/>
      <c r="B28" s="16" t="s">
        <v>4</v>
      </c>
      <c r="C28" s="17"/>
      <c r="D28" s="3"/>
      <c r="E28" s="2"/>
      <c r="F28" s="2"/>
      <c r="G28" s="18">
        <f>SUM(G11:G27)</f>
        <v>23759.83</v>
      </c>
    </row>
    <row r="29" spans="1:7" ht="19.5" thickBot="1">
      <c r="A29" s="64" t="s">
        <v>25</v>
      </c>
      <c r="B29" s="65"/>
      <c r="C29" s="19"/>
      <c r="D29" s="20"/>
      <c r="E29" s="21"/>
      <c r="F29" s="21"/>
      <c r="G29" s="22">
        <f>G9-G28</f>
        <v>6372.899999999998</v>
      </c>
    </row>
    <row r="30" spans="1:7" ht="18.75">
      <c r="A30" s="42" t="s">
        <v>13</v>
      </c>
      <c r="B30" s="43"/>
      <c r="C30" s="43"/>
      <c r="D30" s="43"/>
      <c r="E30" s="44"/>
      <c r="F30" s="44"/>
      <c r="G30" s="45"/>
    </row>
    <row r="31" spans="1:7" ht="15.75">
      <c r="A31" s="27" t="s">
        <v>110</v>
      </c>
      <c r="B31" s="16"/>
      <c r="C31" s="16"/>
      <c r="D31" s="3"/>
      <c r="E31" s="2"/>
      <c r="F31" s="2"/>
      <c r="G31" s="18">
        <v>57922.41</v>
      </c>
    </row>
    <row r="32" spans="1:7" ht="15.75">
      <c r="A32" s="27"/>
      <c r="B32" s="16" t="s">
        <v>111</v>
      </c>
      <c r="C32" s="16"/>
      <c r="D32" s="3"/>
      <c r="E32" s="2"/>
      <c r="F32" s="2"/>
      <c r="G32" s="18">
        <v>30132.73</v>
      </c>
    </row>
    <row r="33" spans="1:7" ht="15.75">
      <c r="A33" s="27"/>
      <c r="B33" s="16" t="s">
        <v>112</v>
      </c>
      <c r="C33" s="16"/>
      <c r="D33" s="3"/>
      <c r="E33" s="2"/>
      <c r="F33" s="2"/>
      <c r="G33" s="18">
        <v>23759.83</v>
      </c>
    </row>
    <row r="34" spans="1:7" ht="15.75">
      <c r="A34" s="27"/>
      <c r="B34" s="16" t="s">
        <v>26</v>
      </c>
      <c r="C34" s="16"/>
      <c r="D34" s="3"/>
      <c r="E34" s="2"/>
      <c r="F34" s="2"/>
      <c r="G34" s="18">
        <v>30</v>
      </c>
    </row>
    <row r="35" spans="1:7" ht="16.5" thickBot="1">
      <c r="A35" s="46" t="s">
        <v>109</v>
      </c>
      <c r="B35" s="10"/>
      <c r="C35" s="10"/>
      <c r="D35" s="20"/>
      <c r="E35" s="21"/>
      <c r="F35" s="21"/>
      <c r="G35" s="12">
        <f>G31+G32-G33-G34</f>
        <v>64265.31</v>
      </c>
    </row>
    <row r="36" spans="1:7" ht="15">
      <c r="A36" s="2"/>
      <c r="B36" s="29" t="s">
        <v>27</v>
      </c>
      <c r="C36" s="29"/>
      <c r="D36" s="2"/>
      <c r="E36" s="66" t="s">
        <v>20</v>
      </c>
      <c r="F36" s="66"/>
      <c r="G36" s="2"/>
    </row>
    <row r="37" spans="1:7" ht="15">
      <c r="A37" s="2"/>
      <c r="B37" s="29" t="s">
        <v>28</v>
      </c>
      <c r="C37" s="29"/>
      <c r="D37" s="2"/>
      <c r="E37" s="67" t="s">
        <v>22</v>
      </c>
      <c r="F37" s="67"/>
      <c r="G37" s="2"/>
    </row>
  </sheetData>
  <sheetProtection/>
  <mergeCells count="3">
    <mergeCell ref="A29:B29"/>
    <mergeCell ref="E36:F36"/>
    <mergeCell ref="E37:F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8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139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8" t="s">
        <v>133</v>
      </c>
      <c r="C4" s="2"/>
      <c r="D4" s="3"/>
      <c r="E4" s="2"/>
      <c r="F4" s="2"/>
      <c r="G4" s="7">
        <v>300</v>
      </c>
    </row>
    <row r="5" spans="1:7" ht="15">
      <c r="A5" s="1"/>
      <c r="B5" s="2" t="s">
        <v>50</v>
      </c>
      <c r="C5" s="2"/>
      <c r="D5" s="3"/>
      <c r="E5" s="2"/>
      <c r="F5" s="2"/>
      <c r="G5" s="7">
        <v>277.26</v>
      </c>
    </row>
    <row r="6" spans="1:7" ht="16.5" thickBot="1">
      <c r="A6" s="9"/>
      <c r="B6" s="10" t="s">
        <v>4</v>
      </c>
      <c r="C6" s="10"/>
      <c r="D6" s="11"/>
      <c r="E6" s="11"/>
      <c r="F6" s="11"/>
      <c r="G6" s="12">
        <f>SUM(G4:G5)</f>
        <v>577.26</v>
      </c>
    </row>
    <row r="7" spans="1:7" ht="18.75">
      <c r="A7" s="40" t="s">
        <v>5</v>
      </c>
      <c r="B7" s="41"/>
      <c r="C7" s="13"/>
      <c r="D7" s="14"/>
      <c r="E7" s="13"/>
      <c r="F7" s="13"/>
      <c r="G7" s="15"/>
    </row>
    <row r="8" spans="1:7" ht="15">
      <c r="A8" s="1"/>
      <c r="B8" s="8" t="s">
        <v>134</v>
      </c>
      <c r="C8" s="2"/>
      <c r="D8" s="3"/>
      <c r="E8" s="2"/>
      <c r="F8" s="2"/>
      <c r="G8" s="7">
        <v>3180</v>
      </c>
    </row>
    <row r="9" spans="1:7" ht="15">
      <c r="A9" s="1"/>
      <c r="B9" s="8" t="s">
        <v>136</v>
      </c>
      <c r="C9" s="2"/>
      <c r="D9" s="3"/>
      <c r="E9" s="2"/>
      <c r="F9" s="2"/>
      <c r="G9" s="7">
        <v>8300</v>
      </c>
    </row>
    <row r="10" spans="1:7" ht="15">
      <c r="A10" s="1"/>
      <c r="B10" s="8" t="s">
        <v>23</v>
      </c>
      <c r="C10" s="2"/>
      <c r="D10" s="3"/>
      <c r="E10" s="2"/>
      <c r="F10" s="2"/>
      <c r="G10" s="7">
        <v>99</v>
      </c>
    </row>
    <row r="11" spans="1:7" ht="15">
      <c r="A11" s="1"/>
      <c r="B11" s="8" t="s">
        <v>137</v>
      </c>
      <c r="C11" s="2"/>
      <c r="D11" s="3"/>
      <c r="E11" s="2"/>
      <c r="F11" s="2"/>
      <c r="G11" s="7">
        <v>810</v>
      </c>
    </row>
    <row r="12" spans="1:7" ht="15">
      <c r="A12" s="1"/>
      <c r="B12" s="8" t="s">
        <v>135</v>
      </c>
      <c r="C12" s="2"/>
      <c r="D12" s="3"/>
      <c r="E12" s="2"/>
      <c r="F12" s="2"/>
      <c r="G12" s="7">
        <v>900</v>
      </c>
    </row>
    <row r="13" spans="1:7" ht="15">
      <c r="A13" s="1"/>
      <c r="B13" s="8" t="s">
        <v>140</v>
      </c>
      <c r="C13" s="2"/>
      <c r="D13" s="3"/>
      <c r="E13" s="2"/>
      <c r="F13" s="2"/>
      <c r="G13" s="7">
        <v>139.76</v>
      </c>
    </row>
    <row r="14" spans="1:7" ht="15">
      <c r="A14" s="1"/>
      <c r="B14" s="8" t="s">
        <v>138</v>
      </c>
      <c r="C14" s="2"/>
      <c r="D14" s="3"/>
      <c r="E14" s="2"/>
      <c r="F14" s="2"/>
      <c r="G14" s="7">
        <v>16.3</v>
      </c>
    </row>
    <row r="15" spans="1:7" ht="15">
      <c r="A15" s="1"/>
      <c r="B15" s="8" t="s">
        <v>105</v>
      </c>
      <c r="C15" s="2"/>
      <c r="D15" s="3"/>
      <c r="E15" s="2"/>
      <c r="F15" s="2"/>
      <c r="G15" s="7">
        <v>69.9</v>
      </c>
    </row>
    <row r="16" spans="1:7" ht="15">
      <c r="A16" s="1"/>
      <c r="B16" s="8" t="s">
        <v>24</v>
      </c>
      <c r="C16" s="2"/>
      <c r="D16" s="3"/>
      <c r="E16" s="2"/>
      <c r="F16" s="2"/>
      <c r="G16" s="7">
        <v>22.91</v>
      </c>
    </row>
    <row r="17" spans="1:7" ht="15">
      <c r="A17" s="1"/>
      <c r="B17" s="8" t="s">
        <v>10</v>
      </c>
      <c r="C17" s="2"/>
      <c r="D17" s="3"/>
      <c r="E17" s="2"/>
      <c r="F17" s="2"/>
      <c r="G17" s="7">
        <v>42.42</v>
      </c>
    </row>
    <row r="18" spans="1:7" ht="15">
      <c r="A18" s="1"/>
      <c r="B18" s="8" t="s">
        <v>11</v>
      </c>
      <c r="C18" s="2"/>
      <c r="D18" s="3"/>
      <c r="E18" s="2"/>
      <c r="F18" s="2"/>
      <c r="G18" s="7">
        <v>22</v>
      </c>
    </row>
    <row r="19" spans="1:7" ht="15.75">
      <c r="A19" s="1"/>
      <c r="B19" s="16" t="s">
        <v>4</v>
      </c>
      <c r="C19" s="17"/>
      <c r="D19" s="3"/>
      <c r="E19" s="2"/>
      <c r="F19" s="2"/>
      <c r="G19" s="18">
        <f>SUM(G8:G18)</f>
        <v>13602.289999999999</v>
      </c>
    </row>
    <row r="20" spans="1:7" ht="19.5" thickBot="1">
      <c r="A20" s="64" t="s">
        <v>108</v>
      </c>
      <c r="B20" s="65"/>
      <c r="C20" s="19"/>
      <c r="D20" s="20"/>
      <c r="E20" s="21"/>
      <c r="F20" s="21"/>
      <c r="G20" s="22">
        <v>13025.03</v>
      </c>
    </row>
    <row r="21" spans="1:7" ht="18.75">
      <c r="A21" s="42" t="s">
        <v>13</v>
      </c>
      <c r="B21" s="43"/>
      <c r="C21" s="43"/>
      <c r="D21" s="43"/>
      <c r="E21" s="44"/>
      <c r="F21" s="44"/>
      <c r="G21" s="45"/>
    </row>
    <row r="22" spans="1:7" ht="15.75">
      <c r="A22" s="27" t="s">
        <v>128</v>
      </c>
      <c r="B22" s="16"/>
      <c r="C22" s="16"/>
      <c r="D22" s="3"/>
      <c r="E22" s="2"/>
      <c r="F22" s="2"/>
      <c r="G22" s="18">
        <v>64265.31</v>
      </c>
    </row>
    <row r="23" spans="1:7" ht="15.75">
      <c r="A23" s="27"/>
      <c r="B23" s="16" t="s">
        <v>129</v>
      </c>
      <c r="C23" s="16"/>
      <c r="D23" s="3"/>
      <c r="E23" s="2"/>
      <c r="F23" s="2"/>
      <c r="G23" s="18">
        <v>577.26</v>
      </c>
    </row>
    <row r="24" spans="1:7" ht="15.75">
      <c r="A24" s="27"/>
      <c r="B24" s="16" t="s">
        <v>130</v>
      </c>
      <c r="C24" s="16"/>
      <c r="D24" s="3"/>
      <c r="E24" s="2"/>
      <c r="F24" s="2"/>
      <c r="G24" s="18">
        <v>13602.29</v>
      </c>
    </row>
    <row r="25" spans="1:7" ht="15.75">
      <c r="A25" s="27"/>
      <c r="B25" s="16" t="s">
        <v>26</v>
      </c>
      <c r="C25" s="16"/>
      <c r="D25" s="3"/>
      <c r="E25" s="2"/>
      <c r="F25" s="2"/>
      <c r="G25" s="18">
        <v>30</v>
      </c>
    </row>
    <row r="26" spans="1:7" ht="16.5" thickBot="1">
      <c r="A26" s="46" t="s">
        <v>131</v>
      </c>
      <c r="B26" s="10"/>
      <c r="C26" s="10"/>
      <c r="D26" s="20"/>
      <c r="E26" s="21"/>
      <c r="F26" s="21"/>
      <c r="G26" s="12">
        <f>G22+G23-G24-G25</f>
        <v>51210.28</v>
      </c>
    </row>
    <row r="27" spans="1:7" ht="15">
      <c r="A27" s="2"/>
      <c r="B27" s="29" t="s">
        <v>27</v>
      </c>
      <c r="C27" s="29"/>
      <c r="D27" s="2"/>
      <c r="E27" s="66" t="s">
        <v>20</v>
      </c>
      <c r="F27" s="66"/>
      <c r="G27" s="2"/>
    </row>
    <row r="28" spans="1:7" ht="15">
      <c r="A28" s="2"/>
      <c r="B28" s="29" t="s">
        <v>28</v>
      </c>
      <c r="C28" s="29"/>
      <c r="D28" s="2"/>
      <c r="E28" s="67" t="s">
        <v>22</v>
      </c>
      <c r="F28" s="67"/>
      <c r="G28" s="2"/>
    </row>
  </sheetData>
  <sheetProtection/>
  <mergeCells count="3">
    <mergeCell ref="A20:B20"/>
    <mergeCell ref="E27:F27"/>
    <mergeCell ref="E28:F2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G23" sqref="G23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141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8" t="s">
        <v>146</v>
      </c>
      <c r="C4" s="2"/>
      <c r="D4" s="3"/>
      <c r="E4" s="2"/>
      <c r="F4" s="2"/>
      <c r="G4" s="7">
        <v>4930</v>
      </c>
    </row>
    <row r="5" spans="1:7" ht="15">
      <c r="A5" s="1"/>
      <c r="B5" s="8" t="s">
        <v>147</v>
      </c>
      <c r="C5" s="2"/>
      <c r="D5" s="3"/>
      <c r="E5" s="2"/>
      <c r="F5" s="2"/>
      <c r="G5" s="7">
        <v>5130</v>
      </c>
    </row>
    <row r="6" spans="1:7" ht="15">
      <c r="A6" s="1"/>
      <c r="B6" s="8" t="s">
        <v>148</v>
      </c>
      <c r="C6" s="2"/>
      <c r="D6" s="3"/>
      <c r="E6" s="2"/>
      <c r="F6" s="2"/>
      <c r="G6" s="7">
        <v>3780</v>
      </c>
    </row>
    <row r="7" spans="1:7" ht="15">
      <c r="A7" s="1"/>
      <c r="B7" s="8" t="s">
        <v>149</v>
      </c>
      <c r="C7" s="2"/>
      <c r="D7" s="3"/>
      <c r="E7" s="2"/>
      <c r="F7" s="2"/>
      <c r="G7" s="7">
        <v>7500</v>
      </c>
    </row>
    <row r="8" spans="1:7" ht="15">
      <c r="A8" s="1"/>
      <c r="B8" s="8" t="s">
        <v>150</v>
      </c>
      <c r="C8" s="2"/>
      <c r="D8" s="3"/>
      <c r="E8" s="2"/>
      <c r="F8" s="2"/>
      <c r="G8" s="7">
        <v>4730</v>
      </c>
    </row>
    <row r="9" spans="1:7" ht="15">
      <c r="A9" s="1"/>
      <c r="B9" s="2" t="s">
        <v>50</v>
      </c>
      <c r="C9" s="2"/>
      <c r="D9" s="3"/>
      <c r="E9" s="2"/>
      <c r="F9" s="2"/>
      <c r="G9" s="7">
        <v>236.57</v>
      </c>
    </row>
    <row r="10" spans="1:7" ht="16.5" thickBot="1">
      <c r="A10" s="9"/>
      <c r="B10" s="10" t="s">
        <v>4</v>
      </c>
      <c r="C10" s="10"/>
      <c r="D10" s="11"/>
      <c r="E10" s="11"/>
      <c r="F10" s="11"/>
      <c r="G10" s="12">
        <f>SUM(G4:G9)</f>
        <v>26306.57</v>
      </c>
    </row>
    <row r="11" spans="1:7" ht="18.75">
      <c r="A11" s="40" t="s">
        <v>5</v>
      </c>
      <c r="B11" s="41"/>
      <c r="C11" s="13"/>
      <c r="D11" s="14"/>
      <c r="E11" s="13"/>
      <c r="F11" s="13"/>
      <c r="G11" s="15"/>
    </row>
    <row r="12" spans="1:7" ht="15">
      <c r="A12" s="1"/>
      <c r="B12" s="8" t="s">
        <v>148</v>
      </c>
      <c r="C12" s="2"/>
      <c r="D12" s="3"/>
      <c r="E12" s="2"/>
      <c r="F12" s="2"/>
      <c r="G12" s="7">
        <v>370</v>
      </c>
    </row>
    <row r="13" spans="1:7" ht="15">
      <c r="A13" s="1"/>
      <c r="B13" s="8" t="s">
        <v>152</v>
      </c>
      <c r="C13" s="2"/>
      <c r="D13" s="3"/>
      <c r="E13" s="2"/>
      <c r="F13" s="2"/>
      <c r="G13" s="7">
        <v>530</v>
      </c>
    </row>
    <row r="14" spans="1:7" ht="15">
      <c r="A14" s="1"/>
      <c r="B14" s="8" t="s">
        <v>136</v>
      </c>
      <c r="C14" s="2"/>
      <c r="D14" s="3"/>
      <c r="E14" s="2"/>
      <c r="F14" s="2"/>
      <c r="G14" s="7">
        <v>4410</v>
      </c>
    </row>
    <row r="15" spans="1:7" ht="15">
      <c r="A15" s="1"/>
      <c r="B15" s="8" t="s">
        <v>23</v>
      </c>
      <c r="C15" s="2"/>
      <c r="D15" s="3"/>
      <c r="E15" s="2"/>
      <c r="F15" s="2"/>
      <c r="G15" s="7">
        <v>99</v>
      </c>
    </row>
    <row r="16" spans="1:7" ht="15">
      <c r="A16" s="1"/>
      <c r="B16" s="8" t="s">
        <v>153</v>
      </c>
      <c r="C16" s="2"/>
      <c r="D16" s="3"/>
      <c r="E16" s="2"/>
      <c r="F16" s="2"/>
      <c r="G16" s="7">
        <v>355</v>
      </c>
    </row>
    <row r="17" spans="1:7" ht="15">
      <c r="A17" s="1"/>
      <c r="B17" s="8" t="s">
        <v>154</v>
      </c>
      <c r="C17" s="2"/>
      <c r="D17" s="3"/>
      <c r="E17" s="2"/>
      <c r="F17" s="2"/>
      <c r="G17" s="7">
        <v>900</v>
      </c>
    </row>
    <row r="18" spans="1:7" ht="15">
      <c r="A18" s="1"/>
      <c r="B18" s="8" t="s">
        <v>151</v>
      </c>
      <c r="C18" s="2"/>
      <c r="D18" s="3"/>
      <c r="E18" s="2"/>
      <c r="F18" s="2"/>
      <c r="G18" s="7">
        <v>176.91</v>
      </c>
    </row>
    <row r="19" spans="1:7" ht="15">
      <c r="A19" s="1"/>
      <c r="B19" s="8" t="s">
        <v>105</v>
      </c>
      <c r="C19" s="2"/>
      <c r="D19" s="3"/>
      <c r="E19" s="2"/>
      <c r="F19" s="2"/>
      <c r="G19" s="7">
        <v>69.9</v>
      </c>
    </row>
    <row r="20" spans="1:7" ht="15">
      <c r="A20" s="1"/>
      <c r="B20" s="8" t="s">
        <v>24</v>
      </c>
      <c r="C20" s="2"/>
      <c r="D20" s="3"/>
      <c r="E20" s="2"/>
      <c r="F20" s="2"/>
      <c r="G20" s="7">
        <v>18.1</v>
      </c>
    </row>
    <row r="21" spans="1:7" ht="15">
      <c r="A21" s="1"/>
      <c r="B21" s="8" t="s">
        <v>10</v>
      </c>
      <c r="C21" s="2"/>
      <c r="D21" s="3"/>
      <c r="E21" s="2"/>
      <c r="F21" s="2"/>
      <c r="G21" s="7">
        <v>2.06</v>
      </c>
    </row>
    <row r="22" spans="1:7" ht="15">
      <c r="A22" s="1"/>
      <c r="B22" s="8" t="s">
        <v>11</v>
      </c>
      <c r="C22" s="2"/>
      <c r="D22" s="3"/>
      <c r="E22" s="2"/>
      <c r="F22" s="2"/>
      <c r="G22" s="7">
        <v>49</v>
      </c>
    </row>
    <row r="23" spans="1:7" ht="15.75">
      <c r="A23" s="1"/>
      <c r="B23" s="16" t="s">
        <v>4</v>
      </c>
      <c r="C23" s="17"/>
      <c r="D23" s="3"/>
      <c r="E23" s="2"/>
      <c r="F23" s="2"/>
      <c r="G23" s="18">
        <f>SUM(G12:G22)</f>
        <v>6979.97</v>
      </c>
    </row>
    <row r="24" spans="1:7" ht="19.5" thickBot="1">
      <c r="A24" s="64" t="s">
        <v>25</v>
      </c>
      <c r="B24" s="65"/>
      <c r="C24" s="19"/>
      <c r="D24" s="20"/>
      <c r="E24" s="21"/>
      <c r="F24" s="21"/>
      <c r="G24" s="22">
        <v>19326.6</v>
      </c>
    </row>
    <row r="25" spans="1:7" ht="18.75">
      <c r="A25" s="42" t="s">
        <v>13</v>
      </c>
      <c r="B25" s="43"/>
      <c r="C25" s="43"/>
      <c r="D25" s="43"/>
      <c r="E25" s="44"/>
      <c r="F25" s="44"/>
      <c r="G25" s="45"/>
    </row>
    <row r="26" spans="1:7" ht="15.75">
      <c r="A26" s="27" t="s">
        <v>142</v>
      </c>
      <c r="B26" s="16"/>
      <c r="C26" s="16"/>
      <c r="D26" s="3"/>
      <c r="E26" s="2"/>
      <c r="F26" s="2"/>
      <c r="G26" s="18">
        <v>51210.28</v>
      </c>
    </row>
    <row r="27" spans="1:7" ht="15.75">
      <c r="A27" s="27"/>
      <c r="B27" s="16" t="s">
        <v>144</v>
      </c>
      <c r="C27" s="16"/>
      <c r="D27" s="3"/>
      <c r="E27" s="2"/>
      <c r="F27" s="2"/>
      <c r="G27" s="18">
        <v>26306.57</v>
      </c>
    </row>
    <row r="28" spans="1:7" ht="15.75">
      <c r="A28" s="27"/>
      <c r="B28" s="16" t="s">
        <v>145</v>
      </c>
      <c r="C28" s="16"/>
      <c r="D28" s="3"/>
      <c r="E28" s="2"/>
      <c r="F28" s="2"/>
      <c r="G28" s="18">
        <v>6979.97</v>
      </c>
    </row>
    <row r="29" spans="1:7" ht="15.75">
      <c r="A29" s="27"/>
      <c r="B29" s="16" t="s">
        <v>26</v>
      </c>
      <c r="C29" s="16"/>
      <c r="D29" s="3"/>
      <c r="E29" s="2"/>
      <c r="F29" s="2"/>
      <c r="G29" s="18">
        <v>0</v>
      </c>
    </row>
    <row r="30" spans="1:7" ht="16.5" thickBot="1">
      <c r="A30" s="46" t="s">
        <v>143</v>
      </c>
      <c r="B30" s="10"/>
      <c r="C30" s="10"/>
      <c r="D30" s="20"/>
      <c r="E30" s="21"/>
      <c r="F30" s="21"/>
      <c r="G30" s="12">
        <f>G26+G27-G28-G29</f>
        <v>70536.88</v>
      </c>
    </row>
    <row r="31" spans="1:7" ht="15">
      <c r="A31" s="2"/>
      <c r="B31" s="29" t="s">
        <v>27</v>
      </c>
      <c r="C31" s="29"/>
      <c r="D31" s="2"/>
      <c r="E31" s="66" t="s">
        <v>20</v>
      </c>
      <c r="F31" s="66"/>
      <c r="G31" s="2"/>
    </row>
    <row r="32" spans="1:7" ht="15">
      <c r="A32" s="2"/>
      <c r="B32" s="29" t="s">
        <v>28</v>
      </c>
      <c r="C32" s="29"/>
      <c r="D32" s="2"/>
      <c r="E32" s="67" t="s">
        <v>22</v>
      </c>
      <c r="F32" s="67"/>
      <c r="G32" s="2"/>
    </row>
  </sheetData>
  <sheetProtection/>
  <mergeCells count="3">
    <mergeCell ref="A24:B24"/>
    <mergeCell ref="E31:F31"/>
    <mergeCell ref="E32:F3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6.7109375" style="0" customWidth="1"/>
    <col min="2" max="2" width="25.00390625" style="0" customWidth="1"/>
    <col min="3" max="3" width="4.00390625" style="0" customWidth="1"/>
    <col min="4" max="4" width="20.8515625" style="0" customWidth="1"/>
    <col min="5" max="5" width="8.28125" style="0" customWidth="1"/>
    <col min="6" max="6" width="9.421875" style="0" customWidth="1"/>
    <col min="7" max="7" width="13.7109375" style="0" bestFit="1" customWidth="1"/>
  </cols>
  <sheetData>
    <row r="1" spans="1:7" ht="26.25">
      <c r="A1" s="34" t="s">
        <v>0</v>
      </c>
      <c r="B1" s="35"/>
      <c r="C1" s="35"/>
      <c r="D1" s="35"/>
      <c r="E1" s="13"/>
      <c r="F1" s="13"/>
      <c r="G1" s="15"/>
    </row>
    <row r="2" spans="1:7" ht="18.75">
      <c r="A2" s="36" t="s">
        <v>155</v>
      </c>
      <c r="B2" s="37"/>
      <c r="C2" s="37"/>
      <c r="D2" s="37"/>
      <c r="E2" s="2"/>
      <c r="F2" s="2"/>
      <c r="G2" s="4"/>
    </row>
    <row r="3" spans="1:7" ht="18.75">
      <c r="A3" s="36" t="s">
        <v>2</v>
      </c>
      <c r="B3" s="38"/>
      <c r="C3" s="5"/>
      <c r="D3" s="39"/>
      <c r="E3" s="5"/>
      <c r="F3" s="5"/>
      <c r="G3" s="6"/>
    </row>
    <row r="4" spans="1:7" ht="15">
      <c r="A4" s="1"/>
      <c r="B4" s="2" t="s">
        <v>162</v>
      </c>
      <c r="C4" s="2"/>
      <c r="D4" s="3"/>
      <c r="E4" s="2"/>
      <c r="F4" s="2"/>
      <c r="G4" s="7">
        <v>9520</v>
      </c>
    </row>
    <row r="5" spans="1:7" ht="15">
      <c r="A5" s="1"/>
      <c r="B5" s="2" t="s">
        <v>164</v>
      </c>
      <c r="C5" s="2"/>
      <c r="D5" s="3"/>
      <c r="E5" s="2"/>
      <c r="F5" s="2"/>
      <c r="G5" s="7">
        <v>1800</v>
      </c>
    </row>
    <row r="6" spans="1:7" ht="15">
      <c r="A6" s="1"/>
      <c r="B6" s="8" t="s">
        <v>163</v>
      </c>
      <c r="C6" s="2"/>
      <c r="D6" s="3"/>
      <c r="E6" s="2"/>
      <c r="F6" s="2"/>
      <c r="G6" s="7">
        <v>5600</v>
      </c>
    </row>
    <row r="7" spans="1:7" ht="15">
      <c r="A7" s="1"/>
      <c r="B7" s="2" t="s">
        <v>160</v>
      </c>
      <c r="C7" s="2"/>
      <c r="D7" s="3"/>
      <c r="E7" s="2"/>
      <c r="F7" s="2"/>
      <c r="G7" s="7">
        <v>3720</v>
      </c>
    </row>
    <row r="8" spans="1:7" ht="15">
      <c r="A8" s="1"/>
      <c r="B8" s="2" t="s">
        <v>161</v>
      </c>
      <c r="C8" s="2"/>
      <c r="D8" s="3"/>
      <c r="E8" s="2"/>
      <c r="F8" s="2"/>
      <c r="G8" s="7">
        <v>2705</v>
      </c>
    </row>
    <row r="9" spans="1:7" ht="15">
      <c r="A9" s="1"/>
      <c r="B9" s="2" t="s">
        <v>50</v>
      </c>
      <c r="C9" s="2"/>
      <c r="D9" s="3"/>
      <c r="E9" s="2"/>
      <c r="F9" s="2"/>
      <c r="G9" s="7">
        <v>360.73</v>
      </c>
    </row>
    <row r="10" spans="1:7" ht="16.5" thickBot="1">
      <c r="A10" s="9"/>
      <c r="B10" s="10" t="s">
        <v>4</v>
      </c>
      <c r="C10" s="10"/>
      <c r="D10" s="11"/>
      <c r="E10" s="11"/>
      <c r="F10" s="11"/>
      <c r="G10" s="12">
        <f>SUM(G4:G9)</f>
        <v>23705.73</v>
      </c>
    </row>
    <row r="11" spans="1:7" ht="18.75">
      <c r="A11" s="40" t="s">
        <v>5</v>
      </c>
      <c r="B11" s="41"/>
      <c r="C11" s="13"/>
      <c r="D11" s="14"/>
      <c r="E11" s="13"/>
      <c r="F11" s="13"/>
      <c r="G11" s="15"/>
    </row>
    <row r="12" spans="1:7" ht="15">
      <c r="A12" s="1"/>
      <c r="B12" s="2" t="s">
        <v>165</v>
      </c>
      <c r="C12" s="2"/>
      <c r="D12" s="3"/>
      <c r="E12" s="2"/>
      <c r="F12" s="2"/>
      <c r="G12" s="7">
        <v>2780</v>
      </c>
    </row>
    <row r="13" spans="1:7" ht="15">
      <c r="A13" s="1"/>
      <c r="B13" s="8" t="s">
        <v>167</v>
      </c>
      <c r="C13" s="2"/>
      <c r="D13" s="3"/>
      <c r="E13" s="2"/>
      <c r="F13" s="2"/>
      <c r="G13" s="7">
        <v>5200</v>
      </c>
    </row>
    <row r="14" spans="1:7" ht="15">
      <c r="A14" s="1"/>
      <c r="B14" s="8" t="s">
        <v>169</v>
      </c>
      <c r="C14" s="2"/>
      <c r="D14" s="3"/>
      <c r="E14" s="2"/>
      <c r="F14" s="2"/>
      <c r="G14" s="7">
        <v>860</v>
      </c>
    </row>
    <row r="15" spans="1:7" ht="15">
      <c r="A15" s="1"/>
      <c r="B15" s="8" t="s">
        <v>168</v>
      </c>
      <c r="C15" s="2"/>
      <c r="D15" s="3"/>
      <c r="E15" s="2"/>
      <c r="F15" s="2"/>
      <c r="G15" s="7">
        <v>700</v>
      </c>
    </row>
    <row r="16" spans="1:7" ht="15">
      <c r="A16" s="1"/>
      <c r="B16" s="2" t="s">
        <v>166</v>
      </c>
      <c r="C16" s="2"/>
      <c r="D16" s="3"/>
      <c r="E16" s="2"/>
      <c r="F16" s="2"/>
      <c r="G16" s="7">
        <v>490</v>
      </c>
    </row>
    <row r="17" spans="1:7" ht="15">
      <c r="A17" s="1"/>
      <c r="B17" s="8" t="s">
        <v>172</v>
      </c>
      <c r="C17" s="2"/>
      <c r="D17" s="3"/>
      <c r="E17" s="2"/>
      <c r="F17" s="2"/>
      <c r="G17" s="7">
        <v>2550</v>
      </c>
    </row>
    <row r="18" spans="1:7" ht="15">
      <c r="A18" s="1"/>
      <c r="B18" s="8" t="s">
        <v>171</v>
      </c>
      <c r="C18" s="2"/>
      <c r="D18" s="3"/>
      <c r="E18" s="2"/>
      <c r="F18" s="2"/>
      <c r="G18" s="7">
        <v>1110</v>
      </c>
    </row>
    <row r="19" spans="1:7" ht="15">
      <c r="A19" s="1"/>
      <c r="B19" s="8" t="s">
        <v>170</v>
      </c>
      <c r="C19" s="2"/>
      <c r="D19" s="3"/>
      <c r="E19" s="2"/>
      <c r="F19" s="2"/>
      <c r="G19" s="7">
        <v>1590</v>
      </c>
    </row>
    <row r="20" spans="1:7" ht="15">
      <c r="A20" s="1"/>
      <c r="B20" s="8" t="s">
        <v>174</v>
      </c>
      <c r="C20" s="2"/>
      <c r="D20" s="3"/>
      <c r="E20" s="2"/>
      <c r="F20" s="2"/>
      <c r="G20" s="7">
        <v>550</v>
      </c>
    </row>
    <row r="21" spans="1:7" ht="15">
      <c r="A21" s="1"/>
      <c r="B21" s="8" t="s">
        <v>173</v>
      </c>
      <c r="C21" s="2"/>
      <c r="D21" s="3"/>
      <c r="E21" s="2"/>
      <c r="F21" s="2"/>
      <c r="G21" s="7">
        <v>4735</v>
      </c>
    </row>
    <row r="22" spans="1:7" ht="15">
      <c r="A22" s="1"/>
      <c r="B22" s="8" t="s">
        <v>23</v>
      </c>
      <c r="C22" s="2"/>
      <c r="D22" s="3"/>
      <c r="E22" s="2"/>
      <c r="F22" s="2"/>
      <c r="G22" s="7">
        <v>99</v>
      </c>
    </row>
    <row r="23" spans="1:7" ht="15">
      <c r="A23" s="1"/>
      <c r="B23" s="8" t="s">
        <v>176</v>
      </c>
      <c r="C23" s="2"/>
      <c r="D23" s="3"/>
      <c r="E23" s="2"/>
      <c r="F23" s="2"/>
      <c r="G23" s="7">
        <v>900</v>
      </c>
    </row>
    <row r="24" spans="1:7" ht="15">
      <c r="A24" s="1"/>
      <c r="B24" s="8" t="s">
        <v>175</v>
      </c>
      <c r="C24" s="2"/>
      <c r="D24" s="3"/>
      <c r="E24" s="2"/>
      <c r="F24" s="2"/>
      <c r="G24" s="7">
        <v>355</v>
      </c>
    </row>
    <row r="25" spans="1:7" ht="15">
      <c r="A25" s="1"/>
      <c r="B25" s="8" t="s">
        <v>10</v>
      </c>
      <c r="C25" s="2"/>
      <c r="D25" s="3"/>
      <c r="E25" s="2"/>
      <c r="F25" s="2"/>
      <c r="G25" s="7">
        <v>50.34</v>
      </c>
    </row>
    <row r="26" spans="1:7" ht="15">
      <c r="A26" s="1"/>
      <c r="B26" s="8" t="s">
        <v>11</v>
      </c>
      <c r="C26" s="2"/>
      <c r="D26" s="3"/>
      <c r="E26" s="2"/>
      <c r="F26" s="2"/>
      <c r="G26" s="7">
        <v>22</v>
      </c>
    </row>
    <row r="27" spans="1:7" ht="15.75">
      <c r="A27" s="1"/>
      <c r="B27" s="16" t="s">
        <v>4</v>
      </c>
      <c r="C27" s="17"/>
      <c r="D27" s="3"/>
      <c r="E27" s="2"/>
      <c r="F27" s="2"/>
      <c r="G27" s="18">
        <f>SUM(G12:G26)</f>
        <v>21991.34</v>
      </c>
    </row>
    <row r="28" spans="1:7" ht="19.5" thickBot="1">
      <c r="A28" s="64" t="s">
        <v>25</v>
      </c>
      <c r="B28" s="65"/>
      <c r="C28" s="19"/>
      <c r="D28" s="20"/>
      <c r="E28" s="21"/>
      <c r="F28" s="21"/>
      <c r="G28" s="22">
        <f>G10-G27</f>
        <v>1714.3899999999994</v>
      </c>
    </row>
    <row r="29" spans="1:7" ht="18.75">
      <c r="A29" s="42" t="s">
        <v>13</v>
      </c>
      <c r="B29" s="43"/>
      <c r="C29" s="43"/>
      <c r="D29" s="43"/>
      <c r="E29" s="44"/>
      <c r="F29" s="44"/>
      <c r="G29" s="45"/>
    </row>
    <row r="30" spans="1:7" ht="15.75">
      <c r="A30" s="27" t="s">
        <v>156</v>
      </c>
      <c r="B30" s="16"/>
      <c r="C30" s="16"/>
      <c r="D30" s="3"/>
      <c r="E30" s="2"/>
      <c r="F30" s="2"/>
      <c r="G30" s="18">
        <v>70536.88</v>
      </c>
    </row>
    <row r="31" spans="1:7" ht="15.75">
      <c r="A31" s="27"/>
      <c r="B31" s="16" t="s">
        <v>157</v>
      </c>
      <c r="C31" s="16"/>
      <c r="D31" s="3"/>
      <c r="E31" s="2"/>
      <c r="F31" s="2"/>
      <c r="G31" s="18">
        <v>23705.73</v>
      </c>
    </row>
    <row r="32" spans="1:7" ht="15.75">
      <c r="A32" s="27"/>
      <c r="B32" s="16" t="s">
        <v>158</v>
      </c>
      <c r="C32" s="16"/>
      <c r="D32" s="3"/>
      <c r="E32" s="2"/>
      <c r="F32" s="2"/>
      <c r="G32" s="18">
        <v>21991.34</v>
      </c>
    </row>
    <row r="33" spans="1:7" ht="15.75">
      <c r="A33" s="27"/>
      <c r="B33" s="16" t="s">
        <v>26</v>
      </c>
      <c r="C33" s="16"/>
      <c r="D33" s="3"/>
      <c r="E33" s="2"/>
      <c r="F33" s="2"/>
      <c r="G33" s="18">
        <v>60</v>
      </c>
    </row>
    <row r="34" spans="1:7" ht="16.5" thickBot="1">
      <c r="A34" s="46" t="s">
        <v>159</v>
      </c>
      <c r="B34" s="10"/>
      <c r="C34" s="10"/>
      <c r="D34" s="20"/>
      <c r="E34" s="21"/>
      <c r="F34" s="21"/>
      <c r="G34" s="12">
        <f>G30+G31-G32-G33</f>
        <v>72191.27</v>
      </c>
    </row>
    <row r="35" spans="1:7" ht="15">
      <c r="A35" s="2"/>
      <c r="B35" s="29" t="s">
        <v>27</v>
      </c>
      <c r="C35" s="29"/>
      <c r="D35" s="2"/>
      <c r="E35" s="66" t="s">
        <v>20</v>
      </c>
      <c r="F35" s="66"/>
      <c r="G35" s="2"/>
    </row>
    <row r="36" spans="1:7" ht="15">
      <c r="A36" s="2"/>
      <c r="B36" s="29" t="s">
        <v>28</v>
      </c>
      <c r="C36" s="29"/>
      <c r="D36" s="2"/>
      <c r="E36" s="67" t="s">
        <v>22</v>
      </c>
      <c r="F36" s="67"/>
      <c r="G36" s="2"/>
    </row>
  </sheetData>
  <sheetProtection/>
  <mergeCells count="3">
    <mergeCell ref="A28:B28"/>
    <mergeCell ref="E35:F35"/>
    <mergeCell ref="E36:F3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Usuario</cp:lastModifiedBy>
  <cp:lastPrinted>2015-01-23T19:01:53Z</cp:lastPrinted>
  <dcterms:created xsi:type="dcterms:W3CDTF">2014-03-04T18:48:34Z</dcterms:created>
  <dcterms:modified xsi:type="dcterms:W3CDTF">2015-01-23T19:03:08Z</dcterms:modified>
  <cp:category/>
  <cp:version/>
  <cp:contentType/>
  <cp:contentStatus/>
</cp:coreProperties>
</file>